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embeddings/oleObject2.bin" ContentType="application/vnd.openxmlformats-officedocument.oleObject"/>
  <Override PartName="/xl/drawings/drawing3.xml" ContentType="application/vnd.openxmlformats-officedocument.drawing+xml"/>
  <Override PartName="/xl/embeddings/oleObject3.bin" ContentType="application/vnd.openxmlformats-officedocument.oleObject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/>
  <mc:AlternateContent xmlns:mc="http://schemas.openxmlformats.org/markup-compatibility/2006">
    <mc:Choice Requires="x15">
      <x15ac:absPath xmlns:x15ac="http://schemas.microsoft.com/office/spreadsheetml/2010/11/ac" url="D:\Superkart 2022\"/>
    </mc:Choice>
  </mc:AlternateContent>
  <xr:revisionPtr revIDLastSave="0" documentId="8_{416B03C7-F4E9-47AC-A327-5FECE6E8002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lst Général Final Fr 2021 SK" sheetId="28" r:id="rId1"/>
    <sheet name="Clst Final SK Gentleman " sheetId="31" r:id="rId2"/>
    <sheet name="Coupe Fr" sheetId="35" r:id="rId3"/>
    <sheet name="Eurosuperkart 21 4Ep" sheetId="34" r:id="rId4"/>
  </sheets>
  <definedNames>
    <definedName name="_xlnm._FilterDatabase" localSheetId="0" hidden="1">'Clst Général Final Fr 2021 SK'!$B$1:$AE$36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W8" i="35" l="1"/>
  <c r="W5" i="35"/>
  <c r="H20" i="28"/>
  <c r="X4" i="31"/>
  <c r="AE16" i="31"/>
  <c r="X15" i="31"/>
  <c r="X14" i="31"/>
  <c r="X9" i="31"/>
  <c r="X8" i="31"/>
  <c r="X7" i="31"/>
  <c r="X6" i="31"/>
  <c r="V16" i="31"/>
  <c r="V14" i="31"/>
  <c r="V15" i="31"/>
  <c r="V11" i="31"/>
  <c r="V9" i="31"/>
  <c r="V8" i="31"/>
  <c r="V7" i="31"/>
  <c r="V6" i="31"/>
  <c r="V4" i="31"/>
  <c r="T9" i="31"/>
  <c r="T14" i="31"/>
  <c r="T15" i="31"/>
  <c r="T12" i="31"/>
  <c r="T11" i="31"/>
  <c r="T8" i="31"/>
  <c r="T7" i="31"/>
  <c r="T6" i="31"/>
  <c r="T4" i="31"/>
  <c r="V26" i="28"/>
  <c r="X28" i="28"/>
  <c r="X25" i="28"/>
  <c r="X18" i="28"/>
  <c r="X15" i="28"/>
  <c r="X14" i="28"/>
  <c r="X13" i="28"/>
  <c r="X12" i="28"/>
  <c r="X9" i="28"/>
  <c r="X10" i="28"/>
  <c r="X8" i="28"/>
  <c r="X6" i="28"/>
  <c r="X7" i="28"/>
  <c r="X5" i="28"/>
  <c r="X4" i="28"/>
  <c r="U9" i="35"/>
  <c r="U6" i="35"/>
  <c r="U5" i="35"/>
  <c r="S8" i="35"/>
  <c r="S6" i="35"/>
  <c r="S5" i="35"/>
  <c r="W4" i="35"/>
  <c r="U4" i="35"/>
  <c r="S4" i="35"/>
  <c r="V25" i="28"/>
  <c r="V23" i="28"/>
  <c r="V18" i="28"/>
  <c r="V15" i="28"/>
  <c r="V14" i="28"/>
  <c r="V13" i="28"/>
  <c r="V12" i="28"/>
  <c r="V9" i="28"/>
  <c r="V10" i="28"/>
  <c r="V8" i="28"/>
  <c r="V6" i="28"/>
  <c r="V7" i="28"/>
  <c r="V4" i="28"/>
  <c r="AE28" i="28"/>
  <c r="T10" i="28"/>
  <c r="T25" i="28"/>
  <c r="T34" i="28"/>
  <c r="T33" i="28"/>
  <c r="T32" i="28"/>
  <c r="T31" i="28"/>
  <c r="T30" i="28"/>
  <c r="T29" i="28"/>
  <c r="AE29" i="28" s="1"/>
  <c r="T15" i="28"/>
  <c r="T23" i="28"/>
  <c r="T20" i="28"/>
  <c r="T18" i="28"/>
  <c r="T13" i="28"/>
  <c r="T14" i="28"/>
  <c r="T12" i="28"/>
  <c r="T9" i="28"/>
  <c r="T6" i="28"/>
  <c r="T8" i="28"/>
  <c r="T7" i="28"/>
  <c r="T4" i="28"/>
  <c r="Q6" i="35"/>
  <c r="Q5" i="35"/>
  <c r="Q4" i="35"/>
  <c r="O6" i="35"/>
  <c r="O5" i="35"/>
  <c r="O4" i="35"/>
  <c r="M6" i="35"/>
  <c r="M5" i="35"/>
  <c r="M4" i="35"/>
  <c r="R10" i="31"/>
  <c r="R12" i="31"/>
  <c r="R11" i="31"/>
  <c r="R9" i="31"/>
  <c r="R8" i="31"/>
  <c r="R7" i="31"/>
  <c r="R6" i="31"/>
  <c r="R5" i="31"/>
  <c r="P10" i="31"/>
  <c r="P12" i="31"/>
  <c r="P11" i="31"/>
  <c r="P9" i="31"/>
  <c r="P8" i="31"/>
  <c r="P7" i="31"/>
  <c r="P6" i="31"/>
  <c r="P5" i="31"/>
  <c r="N10" i="31"/>
  <c r="N12" i="31"/>
  <c r="N11" i="31"/>
  <c r="N9" i="31"/>
  <c r="N8" i="31"/>
  <c r="N7" i="31"/>
  <c r="N6" i="31"/>
  <c r="N5" i="31"/>
  <c r="R4" i="31"/>
  <c r="P4" i="31"/>
  <c r="N4" i="31"/>
  <c r="R27" i="28"/>
  <c r="R15" i="28"/>
  <c r="R21" i="28"/>
  <c r="R20" i="28"/>
  <c r="R23" i="28"/>
  <c r="R14" i="28"/>
  <c r="R18" i="28"/>
  <c r="R19" i="28"/>
  <c r="R16" i="28"/>
  <c r="R17" i="28"/>
  <c r="R13" i="28"/>
  <c r="R9" i="28"/>
  <c r="R10" i="28"/>
  <c r="R6" i="28"/>
  <c r="R11" i="28"/>
  <c r="R8" i="28"/>
  <c r="R7" i="28"/>
  <c r="R4" i="28"/>
  <c r="P11" i="28"/>
  <c r="P4" i="28"/>
  <c r="P7" i="28"/>
  <c r="P27" i="28"/>
  <c r="P14" i="28"/>
  <c r="P16" i="28"/>
  <c r="P17" i="28"/>
  <c r="P21" i="28"/>
  <c r="P20" i="28"/>
  <c r="P15" i="28"/>
  <c r="P23" i="28"/>
  <c r="P18" i="28"/>
  <c r="P12" i="28"/>
  <c r="P13" i="28"/>
  <c r="P19" i="28"/>
  <c r="P9" i="28"/>
  <c r="P10" i="28"/>
  <c r="P6" i="28"/>
  <c r="P8" i="28"/>
  <c r="N27" i="28"/>
  <c r="N14" i="28"/>
  <c r="N16" i="28"/>
  <c r="N17" i="28"/>
  <c r="N20" i="28"/>
  <c r="N15" i="28"/>
  <c r="N23" i="28"/>
  <c r="N18" i="28"/>
  <c r="N12" i="28"/>
  <c r="N13" i="28"/>
  <c r="N19" i="28"/>
  <c r="N9" i="28"/>
  <c r="N10" i="28"/>
  <c r="N6" i="28"/>
  <c r="N8" i="28"/>
  <c r="N11" i="28"/>
  <c r="N4" i="28"/>
  <c r="N7" i="28"/>
  <c r="N5" i="28"/>
  <c r="L20" i="34"/>
  <c r="H20" i="34"/>
  <c r="Y20" i="34" s="1"/>
  <c r="AF20" i="34" s="1"/>
  <c r="L19" i="34"/>
  <c r="J19" i="34"/>
  <c r="H19" i="34"/>
  <c r="L18" i="34"/>
  <c r="J18" i="34"/>
  <c r="H18" i="34"/>
  <c r="L17" i="34"/>
  <c r="H17" i="34"/>
  <c r="Y17" i="34" s="1"/>
  <c r="AF17" i="34" s="1"/>
  <c r="L16" i="34"/>
  <c r="J16" i="34"/>
  <c r="H16" i="34"/>
  <c r="L15" i="34"/>
  <c r="J15" i="34"/>
  <c r="H15" i="34"/>
  <c r="L14" i="34"/>
  <c r="J14" i="34"/>
  <c r="Y14" i="34" s="1"/>
  <c r="AF14" i="34" s="1"/>
  <c r="L13" i="34"/>
  <c r="J13" i="34"/>
  <c r="H13" i="34"/>
  <c r="L12" i="34"/>
  <c r="J12" i="34"/>
  <c r="H12" i="34"/>
  <c r="L11" i="34"/>
  <c r="J11" i="34"/>
  <c r="H11" i="34"/>
  <c r="L10" i="34"/>
  <c r="J10" i="34"/>
  <c r="H10" i="34"/>
  <c r="L9" i="34"/>
  <c r="J9" i="34"/>
  <c r="H9" i="34"/>
  <c r="L8" i="34"/>
  <c r="J8" i="34"/>
  <c r="H8" i="34"/>
  <c r="L7" i="34"/>
  <c r="J7" i="34"/>
  <c r="H7" i="34"/>
  <c r="L6" i="34"/>
  <c r="J6" i="34"/>
  <c r="H6" i="34"/>
  <c r="L5" i="34"/>
  <c r="J5" i="34"/>
  <c r="H5" i="34"/>
  <c r="L4" i="34"/>
  <c r="J4" i="34"/>
  <c r="H4" i="34"/>
  <c r="K6" i="35"/>
  <c r="K7" i="35"/>
  <c r="K4" i="35"/>
  <c r="I6" i="35"/>
  <c r="I7" i="35"/>
  <c r="I4" i="35"/>
  <c r="G6" i="35"/>
  <c r="G10" i="35"/>
  <c r="G7" i="35"/>
  <c r="G4" i="35"/>
  <c r="L8" i="31"/>
  <c r="L11" i="31"/>
  <c r="L13" i="31"/>
  <c r="L7" i="31"/>
  <c r="L4" i="31"/>
  <c r="H12" i="31"/>
  <c r="AE15" i="31"/>
  <c r="H8" i="31"/>
  <c r="H11" i="31"/>
  <c r="H13" i="31"/>
  <c r="AE17" i="31"/>
  <c r="H7" i="31"/>
  <c r="H4" i="31"/>
  <c r="H9" i="31"/>
  <c r="J8" i="31"/>
  <c r="H6" i="31"/>
  <c r="J11" i="31"/>
  <c r="J7" i="31"/>
  <c r="J4" i="31"/>
  <c r="J9" i="31"/>
  <c r="J6" i="31"/>
  <c r="L9" i="31"/>
  <c r="L6" i="31"/>
  <c r="H5" i="31"/>
  <c r="J5" i="31"/>
  <c r="L5" i="31"/>
  <c r="T5" i="31"/>
  <c r="V5" i="31"/>
  <c r="X5" i="31"/>
  <c r="L13" i="28"/>
  <c r="L23" i="28"/>
  <c r="L4" i="28"/>
  <c r="L15" i="28"/>
  <c r="L24" i="28"/>
  <c r="L12" i="28"/>
  <c r="L20" i="28"/>
  <c r="L18" i="28"/>
  <c r="L19" i="28"/>
  <c r="L9" i="28"/>
  <c r="L10" i="28"/>
  <c r="L22" i="28"/>
  <c r="L8" i="28"/>
  <c r="L11" i="28"/>
  <c r="L7" i="28"/>
  <c r="L6" i="28"/>
  <c r="J13" i="28"/>
  <c r="J23" i="28"/>
  <c r="J4" i="28"/>
  <c r="J15" i="28"/>
  <c r="J12" i="28"/>
  <c r="J18" i="28"/>
  <c r="J19" i="28"/>
  <c r="J9" i="28"/>
  <c r="J10" i="28"/>
  <c r="J22" i="28"/>
  <c r="J8" i="28"/>
  <c r="J11" i="28"/>
  <c r="J7" i="28"/>
  <c r="J6" i="28"/>
  <c r="H23" i="28"/>
  <c r="H4" i="28"/>
  <c r="H15" i="28"/>
  <c r="H22" i="28"/>
  <c r="H24" i="28"/>
  <c r="H9" i="28"/>
  <c r="H7" i="28"/>
  <c r="H18" i="28"/>
  <c r="H19" i="28"/>
  <c r="H8" i="28"/>
  <c r="H11" i="28"/>
  <c r="H10" i="28"/>
  <c r="H12" i="28"/>
  <c r="H6" i="28"/>
  <c r="R5" i="28"/>
  <c r="P5" i="28"/>
  <c r="L5" i="28"/>
  <c r="J5" i="28"/>
  <c r="H5" i="28"/>
  <c r="Y26" i="34"/>
  <c r="AF26" i="34" s="1"/>
  <c r="Y25" i="34"/>
  <c r="AF25" i="34" s="1"/>
  <c r="Y21" i="34"/>
  <c r="AF21" i="34" s="1"/>
  <c r="Y27" i="34"/>
  <c r="AF27" i="34" s="1"/>
  <c r="Y24" i="34"/>
  <c r="AF24" i="34" s="1"/>
  <c r="Y23" i="34"/>
  <c r="AF23" i="34" s="1"/>
  <c r="Y22" i="34"/>
  <c r="AF22" i="34" s="1"/>
  <c r="AD12" i="35"/>
  <c r="K5" i="35"/>
  <c r="I5" i="35"/>
  <c r="G5" i="35"/>
  <c r="V5" i="28"/>
  <c r="T5" i="28"/>
  <c r="AD9" i="35" l="1"/>
  <c r="AD10" i="35"/>
  <c r="AE14" i="31"/>
  <c r="AF15" i="31" s="1"/>
  <c r="AE26" i="28"/>
  <c r="AE5" i="28"/>
  <c r="AE25" i="28"/>
  <c r="Y5" i="34"/>
  <c r="AF5" i="34" s="1"/>
  <c r="Y13" i="34"/>
  <c r="AF13" i="34" s="1"/>
  <c r="Y4" i="34"/>
  <c r="AF4" i="34" s="1"/>
  <c r="AE16" i="28"/>
  <c r="AE27" i="28"/>
  <c r="AE17" i="28"/>
  <c r="Y12" i="34"/>
  <c r="AF12" i="34" s="1"/>
  <c r="Y15" i="34"/>
  <c r="AF15" i="34" s="1"/>
  <c r="Y19" i="34"/>
  <c r="AF19" i="34" s="1"/>
  <c r="Y11" i="34"/>
  <c r="AF11" i="34" s="1"/>
  <c r="Y18" i="34"/>
  <c r="AF18" i="34" s="1"/>
  <c r="Y6" i="34"/>
  <c r="AF6" i="34" s="1"/>
  <c r="Y8" i="34"/>
  <c r="AF8" i="34" s="1"/>
  <c r="Y10" i="34"/>
  <c r="AF10" i="34" s="1"/>
  <c r="Y16" i="34"/>
  <c r="AF16" i="34" s="1"/>
  <c r="Y7" i="34"/>
  <c r="AF7" i="34" s="1"/>
  <c r="Y9" i="34"/>
  <c r="AF9" i="34" s="1"/>
  <c r="AD8" i="35"/>
  <c r="AD6" i="35"/>
  <c r="AE11" i="31"/>
  <c r="AE4" i="31"/>
  <c r="AE8" i="31"/>
  <c r="AE6" i="31"/>
  <c r="AE13" i="31"/>
  <c r="AE9" i="31"/>
  <c r="AE10" i="31"/>
  <c r="AE12" i="31"/>
  <c r="AE7" i="31"/>
  <c r="AE5" i="31"/>
  <c r="AE13" i="28"/>
  <c r="AE14" i="28"/>
  <c r="AE20" i="28"/>
  <c r="AE21" i="28"/>
  <c r="AE15" i="28"/>
  <c r="AE23" i="28"/>
  <c r="AE12" i="28"/>
  <c r="AE24" i="28"/>
  <c r="AE11" i="28"/>
  <c r="AE19" i="28"/>
  <c r="AE9" i="28"/>
  <c r="AE8" i="28"/>
  <c r="AE22" i="28"/>
  <c r="AE18" i="28"/>
  <c r="AE10" i="28"/>
  <c r="AE7" i="28"/>
  <c r="Y28" i="34"/>
  <c r="AD7" i="35"/>
  <c r="AD4" i="35"/>
  <c r="AD5" i="35"/>
  <c r="AF10" i="31" l="1"/>
  <c r="AF12" i="31"/>
  <c r="AF5" i="31"/>
  <c r="AF7" i="31"/>
  <c r="AF8" i="31"/>
  <c r="AF9" i="31"/>
  <c r="AF11" i="31"/>
  <c r="AF6" i="31"/>
  <c r="AF14" i="31"/>
  <c r="AF13" i="31"/>
  <c r="AF11" i="28"/>
  <c r="AF15" i="28"/>
  <c r="AF20" i="28"/>
  <c r="AF18" i="28"/>
  <c r="AF12" i="28"/>
  <c r="AF19" i="28"/>
  <c r="AF13" i="28"/>
  <c r="AF14" i="28"/>
  <c r="AF16" i="28"/>
  <c r="AF17" i="28"/>
  <c r="AE6" i="28" l="1"/>
  <c r="AF8" i="28" s="1"/>
  <c r="AE4" i="28"/>
  <c r="AF5" i="28" s="1"/>
  <c r="AF7" i="28" l="1"/>
  <c r="AF6" i="28"/>
  <c r="AF9" i="28"/>
  <c r="AF10" i="28"/>
</calcChain>
</file>

<file path=xl/sharedStrings.xml><?xml version="1.0" encoding="utf-8"?>
<sst xmlns="http://schemas.openxmlformats.org/spreadsheetml/2006/main" count="575" uniqueCount="114">
  <si>
    <t>N°</t>
  </si>
  <si>
    <t>MATERIEL</t>
  </si>
  <si>
    <t>Pts</t>
  </si>
  <si>
    <t>Total</t>
  </si>
  <si>
    <t>NOM Prénom</t>
  </si>
  <si>
    <t>C1</t>
  </si>
  <si>
    <t>C2</t>
  </si>
  <si>
    <t>PVP / FPE</t>
  </si>
  <si>
    <t>Clas.</t>
  </si>
  <si>
    <t>Ecart</t>
  </si>
  <si>
    <t>LAMALLE Johan</t>
  </si>
  <si>
    <t>C3</t>
  </si>
  <si>
    <t>ANDERSON / DEA</t>
  </si>
  <si>
    <t>VANDEMEULEBROUCKE T.</t>
  </si>
  <si>
    <t>ZULETA Jaime</t>
  </si>
  <si>
    <t xml:space="preserve">DE OLIVEIRA Mario </t>
  </si>
  <si>
    <t>MSKART / DEA</t>
  </si>
  <si>
    <t>CONFALONIERI Eric</t>
  </si>
  <si>
    <t>BJERGE Ingvar</t>
  </si>
  <si>
    <t>Fo = Engagé forfait</t>
  </si>
  <si>
    <t>Type</t>
  </si>
  <si>
    <t>MARCHESE Jean-Marc</t>
  </si>
  <si>
    <t>LEGENDRE Teddy</t>
  </si>
  <si>
    <t>MSKart / KTM</t>
  </si>
  <si>
    <t>RANOARIMANANA Kévin</t>
  </si>
  <si>
    <t>BEHTFORT Thierry</t>
  </si>
  <si>
    <t>KURSTJENS Léo</t>
  </si>
  <si>
    <t>HERVE Joseph</t>
  </si>
  <si>
    <t>REINKE Jürgen</t>
  </si>
  <si>
    <t>ANDERSON /VM</t>
  </si>
  <si>
    <t>PVP / DEA</t>
  </si>
  <si>
    <t>FLEURY Marcel</t>
  </si>
  <si>
    <t>DREDGE Jason</t>
  </si>
  <si>
    <t>ANDERSON/PVP</t>
  </si>
  <si>
    <t>REIT Christian</t>
  </si>
  <si>
    <t>PVP/PVP</t>
  </si>
  <si>
    <t>D1</t>
  </si>
  <si>
    <t>G</t>
  </si>
  <si>
    <t>D3</t>
  </si>
  <si>
    <t>MARLIERE Jean-Pierre</t>
  </si>
  <si>
    <t>Mskart/ Rubig</t>
  </si>
  <si>
    <t>MSkart / VM</t>
  </si>
  <si>
    <t>D3/4T</t>
  </si>
  <si>
    <t>D1/C</t>
  </si>
  <si>
    <t>PVP / PVP</t>
  </si>
  <si>
    <t>Ex aequo= Meilleure place</t>
  </si>
  <si>
    <r>
      <t>Magny-Cours</t>
    </r>
    <r>
      <rPr>
        <sz val="10"/>
        <rFont val="Arial"/>
        <family val="2"/>
      </rPr>
      <t xml:space="preserve">
15 - 16 avril</t>
    </r>
  </si>
  <si>
    <r>
      <t>Pau -Arnos</t>
    </r>
    <r>
      <rPr>
        <sz val="10"/>
        <rFont val="Arial"/>
        <family val="2"/>
      </rPr>
      <t xml:space="preserve">
11 - 12 septembre</t>
    </r>
  </si>
  <si>
    <t>PVP/Ratagaz</t>
  </si>
  <si>
    <t>McCORMACK Connie</t>
  </si>
  <si>
    <t>Fo</t>
  </si>
  <si>
    <t>Np</t>
  </si>
  <si>
    <t xml:space="preserve">Dns / NP : Non Partant (Did not start) </t>
  </si>
  <si>
    <t>De = Déclassé / Disqualifié (Excl.)</t>
  </si>
  <si>
    <t xml:space="preserve">Dns / Np: Non Partant (Did not start) </t>
  </si>
  <si>
    <t>De = Déclassé / Disqualifié (-Excluded)</t>
  </si>
  <si>
    <t>Verhaar Mark</t>
  </si>
  <si>
    <t>Teudloff Clemens</t>
  </si>
  <si>
    <t>Chapeau Laurent</t>
  </si>
  <si>
    <t>Abs</t>
  </si>
  <si>
    <t>Van de Wartd Sven</t>
  </si>
  <si>
    <t>PVP / VM</t>
  </si>
  <si>
    <t>PVP /FPE</t>
  </si>
  <si>
    <t>S/Tot Fr</t>
  </si>
  <si>
    <t>Tot EuroSK</t>
  </si>
  <si>
    <t xml:space="preserve">   Dns / Np: Non Partant (Did not start) </t>
  </si>
  <si>
    <t>Ex aequo=Meilleure place</t>
  </si>
  <si>
    <t>PVP/ Ratagaz</t>
  </si>
  <si>
    <t>D1/C = Division 1 non CIK</t>
  </si>
  <si>
    <t>GARIN TORRE Javier</t>
  </si>
  <si>
    <t>Assen 
 Août  / C3 annulée</t>
  </si>
  <si>
    <t>Classement à l'épreuve</t>
  </si>
  <si>
    <t>Nbr Pilotes éligibles</t>
  </si>
  <si>
    <t xml:space="preserve">CHAMPIONNAT de France de SUPERKART    
Classement Provisoire 2022   </t>
  </si>
  <si>
    <r>
      <t>Val de Vienne</t>
    </r>
    <r>
      <rPr>
        <sz val="10"/>
        <rFont val="Arial"/>
        <family val="2"/>
      </rPr>
      <t xml:space="preserve">
 2 -3 juillet</t>
    </r>
  </si>
  <si>
    <r>
      <t xml:space="preserve">  Nogaro</t>
    </r>
    <r>
      <rPr>
        <sz val="10"/>
        <rFont val="Arial"/>
        <family val="2"/>
      </rPr>
      <t xml:space="preserve">
10 - 11 septembre</t>
    </r>
  </si>
  <si>
    <t>GULLIFORD Andrew</t>
  </si>
  <si>
    <t>VAN De NEES Richard</t>
  </si>
  <si>
    <t>MEURENS Olivier</t>
  </si>
  <si>
    <t>GOULLANCOURT Julien</t>
  </si>
  <si>
    <t>LEGOUBIN Arnaud</t>
  </si>
  <si>
    <t>SAIDI Pascal</t>
  </si>
  <si>
    <t>EMA/ Kawa</t>
  </si>
  <si>
    <t>ROBINSON</t>
  </si>
  <si>
    <t>Anderson / ?</t>
  </si>
  <si>
    <t>D2</t>
  </si>
  <si>
    <t>PVP / DEA mono</t>
  </si>
  <si>
    <t xml:space="preserve">CHAMPIONNAT de France de SUPERKART    
Classement Provisoire Gentleman 2022   </t>
  </si>
  <si>
    <t xml:space="preserve"> Coupe de France de SUPERKART    
Classement 2022</t>
  </si>
  <si>
    <t xml:space="preserve"> EuroSuperkart &gt; challenge Mediasuperkart 
Classement 2022   </t>
  </si>
  <si>
    <t xml:space="preserve">Mono </t>
  </si>
  <si>
    <t>D3 = Catégorie Fédérale =</t>
  </si>
  <si>
    <t xml:space="preserve"> + 4 Temps</t>
  </si>
  <si>
    <t>4 T</t>
  </si>
  <si>
    <t>ROBINSON Matt</t>
  </si>
  <si>
    <t>Anderson / VM</t>
  </si>
  <si>
    <t>*</t>
  </si>
  <si>
    <r>
      <t>Magny-Cours</t>
    </r>
    <r>
      <rPr>
        <sz val="10"/>
        <rFont val="Arial"/>
        <family val="2"/>
      </rPr>
      <t xml:space="preserve">
4- 6 juin </t>
    </r>
  </si>
  <si>
    <r>
      <t>Pau -Arnos</t>
    </r>
    <r>
      <rPr>
        <sz val="10"/>
        <rFont val="Arial"/>
        <family val="2"/>
      </rPr>
      <t xml:space="preserve">
30 avril- 1 mai</t>
    </r>
  </si>
  <si>
    <t>VAN de NES Richard</t>
  </si>
  <si>
    <t>MARLIERE Christophe</t>
  </si>
  <si>
    <t>VAN der LINDE Judith</t>
  </si>
  <si>
    <t>VAN de WARDT Sven</t>
  </si>
  <si>
    <t>Meilleur Performeur WE</t>
  </si>
  <si>
    <t>PVP /FPE /DEA</t>
  </si>
  <si>
    <t>HOSSTEDE Boely</t>
  </si>
  <si>
    <t>ANDERSON/VM</t>
  </si>
  <si>
    <t>Dns</t>
  </si>
  <si>
    <t>TRAOLIC Paul</t>
  </si>
  <si>
    <t>Anderson / KTM</t>
  </si>
  <si>
    <t>Anderson/ KTM</t>
  </si>
  <si>
    <t>HOFSTEDTE Boely</t>
  </si>
  <si>
    <t>ANDERSON / VM</t>
  </si>
  <si>
    <t>ANDERSON / KTM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</si>
</sst>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b/>
      <sz val="16"/>
      <color indexed="12"/>
      <name val="Arial"/>
      <family val="2"/>
    </font>
    <font>
      <b/>
      <sz val="10"/>
      <color indexed="53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i/>
      <sz val="10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65">
    <xf numFmtId="0" fontId="0" fillId="0" borderId="0" xfId="0"/>
    <xf numFmtId="0" fontId="0" fillId="0" borderId="0" xfId="0" applyBorder="1"/>
    <xf numFmtId="0" fontId="2" fillId="0" borderId="0" xfId="0" applyFont="1" applyBorder="1"/>
    <xf numFmtId="0" fontId="7" fillId="0" borderId="0" xfId="0" applyFont="1" applyBorder="1"/>
    <xf numFmtId="0" fontId="8" fillId="0" borderId="0" xfId="0" applyFont="1" applyBorder="1"/>
    <xf numFmtId="0" fontId="1" fillId="0" borderId="0" xfId="0" applyFont="1" applyBorder="1"/>
    <xf numFmtId="0" fontId="4" fillId="0" borderId="0" xfId="0" applyFont="1" applyBorder="1" applyAlignment="1"/>
    <xf numFmtId="0" fontId="0" fillId="0" borderId="0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8" fillId="0" borderId="14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4" fillId="0" borderId="30" xfId="0" applyFont="1" applyBorder="1" applyAlignment="1">
      <alignment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Border="1"/>
    <xf numFmtId="0" fontId="15" fillId="0" borderId="0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4" fillId="0" borderId="27" xfId="0" applyFont="1" applyBorder="1" applyAlignment="1">
      <alignment vertical="center"/>
    </xf>
    <xf numFmtId="0" fontId="2" fillId="0" borderId="2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1" fillId="0" borderId="0" xfId="0" applyFont="1"/>
    <xf numFmtId="0" fontId="0" fillId="0" borderId="37" xfId="0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31" xfId="0" applyFont="1" applyBorder="1" applyAlignment="1">
      <alignment vertical="center"/>
    </xf>
    <xf numFmtId="0" fontId="2" fillId="0" borderId="1" xfId="0" applyFont="1" applyFill="1" applyBorder="1" applyAlignment="1" applyProtection="1">
      <alignment horizontal="center" vertical="center"/>
      <protection locked="0" hidden="1"/>
    </xf>
    <xf numFmtId="0" fontId="1" fillId="0" borderId="21" xfId="0" applyFont="1" applyFill="1" applyBorder="1" applyAlignment="1" applyProtection="1">
      <alignment horizontal="center" vertical="center"/>
      <protection locked="0" hidden="1"/>
    </xf>
    <xf numFmtId="0" fontId="1" fillId="0" borderId="1" xfId="0" applyFont="1" applyFill="1" applyBorder="1" applyAlignment="1" applyProtection="1">
      <alignment horizontal="center" vertical="center"/>
      <protection locked="0" hidden="1"/>
    </xf>
    <xf numFmtId="0" fontId="1" fillId="0" borderId="3" xfId="0" applyFont="1" applyFill="1" applyBorder="1" applyAlignment="1" applyProtection="1">
      <alignment horizontal="center" vertical="center"/>
      <protection locked="0" hidden="1"/>
    </xf>
    <xf numFmtId="0" fontId="1" fillId="0" borderId="1" xfId="0" applyFont="1" applyBorder="1" applyAlignment="1" applyProtection="1">
      <alignment horizontal="center" vertical="center"/>
      <protection locked="0" hidden="1"/>
    </xf>
    <xf numFmtId="0" fontId="1" fillId="0" borderId="3" xfId="0" applyFont="1" applyBorder="1" applyAlignment="1" applyProtection="1">
      <alignment horizontal="center" vertical="center"/>
      <protection locked="0" hidden="1"/>
    </xf>
    <xf numFmtId="0" fontId="0" fillId="0" borderId="3" xfId="0" applyBorder="1" applyAlignment="1" applyProtection="1">
      <alignment horizontal="center" vertical="center"/>
      <protection locked="0" hidden="1"/>
    </xf>
    <xf numFmtId="0" fontId="1" fillId="0" borderId="17" xfId="0" applyFont="1" applyFill="1" applyBorder="1" applyAlignment="1" applyProtection="1">
      <alignment horizontal="center" vertical="center"/>
      <protection locked="0" hidden="1"/>
    </xf>
    <xf numFmtId="0" fontId="2" fillId="0" borderId="1" xfId="0" applyFont="1" applyFill="1" applyBorder="1" applyAlignment="1" applyProtection="1">
      <alignment horizontal="center" vertical="center"/>
      <protection hidden="1"/>
    </xf>
    <xf numFmtId="0" fontId="1" fillId="0" borderId="11" xfId="0" applyFont="1" applyFill="1" applyBorder="1" applyAlignment="1" applyProtection="1">
      <alignment horizontal="center" vertical="center"/>
      <protection hidden="1"/>
    </xf>
    <xf numFmtId="0" fontId="2" fillId="0" borderId="12" xfId="0" applyFont="1" applyFill="1" applyBorder="1" applyAlignment="1" applyProtection="1">
      <alignment horizontal="center" vertical="center"/>
      <protection hidden="1"/>
    </xf>
    <xf numFmtId="0" fontId="2" fillId="0" borderId="13" xfId="0" applyFont="1" applyFill="1" applyBorder="1" applyAlignment="1" applyProtection="1">
      <alignment horizontal="center" vertical="center"/>
      <protection hidden="1"/>
    </xf>
    <xf numFmtId="0" fontId="1" fillId="0" borderId="12" xfId="0" applyFont="1" applyFill="1" applyBorder="1" applyAlignment="1" applyProtection="1">
      <alignment horizontal="center" vertical="center"/>
      <protection hidden="1"/>
    </xf>
    <xf numFmtId="0" fontId="1" fillId="0" borderId="21" xfId="0" applyFont="1" applyFill="1" applyBorder="1" applyAlignment="1" applyProtection="1">
      <alignment horizontal="center" vertical="center"/>
      <protection hidden="1"/>
    </xf>
    <xf numFmtId="0" fontId="2" fillId="4" borderId="2" xfId="0" applyFont="1" applyFill="1" applyBorder="1" applyAlignment="1" applyProtection="1">
      <alignment horizontal="center" vertical="center"/>
      <protection hidden="1"/>
    </xf>
    <xf numFmtId="0" fontId="1" fillId="0" borderId="3" xfId="0" applyFont="1" applyFill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1" xfId="0" applyFont="1" applyFill="1" applyBorder="1" applyAlignment="1" applyProtection="1">
      <alignment horizontal="center" vertical="center"/>
      <protection hidden="1"/>
    </xf>
    <xf numFmtId="0" fontId="2" fillId="0" borderId="28" xfId="0" applyFont="1" applyFill="1" applyBorder="1" applyAlignment="1" applyProtection="1">
      <alignment horizontal="center" vertical="center"/>
      <protection hidden="1"/>
    </xf>
    <xf numFmtId="0" fontId="2" fillId="0" borderId="19" xfId="0" applyFont="1" applyFill="1" applyBorder="1" applyAlignment="1" applyProtection="1">
      <alignment horizontal="center" vertical="center"/>
      <protection hidden="1"/>
    </xf>
    <xf numFmtId="0" fontId="2" fillId="0" borderId="2" xfId="0" applyFont="1" applyFill="1" applyBorder="1" applyAlignment="1" applyProtection="1">
      <alignment horizontal="center" vertical="center"/>
      <protection hidden="1"/>
    </xf>
    <xf numFmtId="0" fontId="1" fillId="0" borderId="3" xfId="0" applyFont="1" applyBorder="1" applyAlignment="1" applyProtection="1">
      <alignment horizontal="center" vertical="center"/>
      <protection hidden="1"/>
    </xf>
    <xf numFmtId="0" fontId="0" fillId="0" borderId="1" xfId="0" applyBorder="1" applyAlignment="1" applyProtection="1">
      <alignment horizontal="center" vertical="center"/>
      <protection hidden="1"/>
    </xf>
    <xf numFmtId="0" fontId="2" fillId="0" borderId="4" xfId="0" applyFont="1" applyFill="1" applyBorder="1" applyAlignment="1" applyProtection="1">
      <alignment horizontal="center" vertical="center"/>
      <protection hidden="1"/>
    </xf>
    <xf numFmtId="0" fontId="0" fillId="0" borderId="3" xfId="0" applyBorder="1" applyAlignment="1">
      <alignment horizontal="center" vertical="center"/>
    </xf>
    <xf numFmtId="0" fontId="1" fillId="0" borderId="11" xfId="0" applyFont="1" applyFill="1" applyBorder="1" applyAlignment="1" applyProtection="1">
      <alignment horizontal="center" vertical="center"/>
      <protection locked="0" hidden="1"/>
    </xf>
    <xf numFmtId="0" fontId="12" fillId="0" borderId="0" xfId="0" applyFont="1" applyBorder="1"/>
    <xf numFmtId="0" fontId="8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2" fillId="0" borderId="42" xfId="0" applyFont="1" applyFill="1" applyBorder="1" applyAlignment="1" applyProtection="1">
      <alignment horizontal="center" vertical="center"/>
      <protection hidden="1"/>
    </xf>
    <xf numFmtId="0" fontId="0" fillId="0" borderId="10" xfId="0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36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2" fillId="0" borderId="45" xfId="0" applyFont="1" applyFill="1" applyBorder="1" applyAlignment="1" applyProtection="1">
      <alignment horizontal="center" vertical="center"/>
      <protection hidden="1"/>
    </xf>
    <xf numFmtId="0" fontId="0" fillId="0" borderId="1" xfId="0" applyBorder="1"/>
    <xf numFmtId="0" fontId="1" fillId="0" borderId="4" xfId="0" applyFont="1" applyFill="1" applyBorder="1" applyAlignment="1" applyProtection="1">
      <alignment horizontal="center" vertical="center"/>
      <protection locked="0" hidden="1"/>
    </xf>
    <xf numFmtId="0" fontId="1" fillId="0" borderId="4" xfId="0" applyFont="1" applyBorder="1" applyAlignment="1" applyProtection="1">
      <alignment horizontal="center" vertical="center"/>
      <protection locked="0" hidden="1"/>
    </xf>
    <xf numFmtId="0" fontId="0" fillId="0" borderId="1" xfId="0" applyFill="1" applyBorder="1" applyAlignment="1" applyProtection="1">
      <alignment horizontal="center" vertical="center"/>
      <protection locked="0" hidden="1"/>
    </xf>
    <xf numFmtId="0" fontId="2" fillId="0" borderId="5" xfId="0" applyFont="1" applyFill="1" applyBorder="1" applyAlignment="1">
      <alignment vertical="center"/>
    </xf>
    <xf numFmtId="0" fontId="0" fillId="0" borderId="2" xfId="0" applyBorder="1"/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0" xfId="0" applyFont="1" applyBorder="1"/>
    <xf numFmtId="0" fontId="1" fillId="0" borderId="17" xfId="0" applyFont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0" fillId="0" borderId="3" xfId="0" applyBorder="1"/>
    <xf numFmtId="0" fontId="1" fillId="0" borderId="0" xfId="0" applyFont="1" applyFill="1" applyBorder="1" applyAlignment="1">
      <alignment horizontal="center"/>
    </xf>
    <xf numFmtId="0" fontId="1" fillId="0" borderId="19" xfId="0" applyFont="1" applyFill="1" applyBorder="1" applyAlignment="1" applyProtection="1">
      <alignment horizontal="center" vertical="center"/>
      <protection hidden="1"/>
    </xf>
    <xf numFmtId="0" fontId="4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/>
    </xf>
    <xf numFmtId="0" fontId="5" fillId="0" borderId="30" xfId="0" applyFont="1" applyBorder="1" applyAlignment="1">
      <alignment vertical="center"/>
    </xf>
    <xf numFmtId="0" fontId="15" fillId="0" borderId="7" xfId="0" applyFont="1" applyBorder="1" applyAlignment="1">
      <alignment horizontal="center" vertical="center" textRotation="180"/>
    </xf>
    <xf numFmtId="0" fontId="1" fillId="0" borderId="9" xfId="0" applyFont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vertical="center"/>
    </xf>
    <xf numFmtId="0" fontId="1" fillId="0" borderId="31" xfId="0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1" xfId="0" applyFont="1" applyBorder="1" applyAlignment="1" applyProtection="1">
      <alignment horizontal="center" vertical="center"/>
      <protection hidden="1"/>
    </xf>
    <xf numFmtId="0" fontId="1" fillId="0" borderId="12" xfId="0" applyFont="1" applyBorder="1" applyAlignment="1" applyProtection="1">
      <alignment horizontal="center" vertical="center"/>
      <protection hidden="1"/>
    </xf>
    <xf numFmtId="0" fontId="2" fillId="0" borderId="13" xfId="0" applyFont="1" applyBorder="1" applyAlignment="1" applyProtection="1">
      <alignment horizontal="center" vertical="center"/>
      <protection hidden="1"/>
    </xf>
    <xf numFmtId="0" fontId="0" fillId="0" borderId="11" xfId="0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2" fillId="0" borderId="28" xfId="0" applyFont="1" applyBorder="1" applyAlignment="1" applyProtection="1">
      <alignment horizontal="center" vertical="center"/>
      <protection hidden="1"/>
    </xf>
    <xf numFmtId="0" fontId="0" fillId="0" borderId="3" xfId="0" applyBorder="1" applyAlignment="1" applyProtection="1">
      <alignment horizontal="center" vertical="center"/>
      <protection hidden="1"/>
    </xf>
    <xf numFmtId="0" fontId="1" fillId="0" borderId="21" xfId="0" applyFont="1" applyBorder="1" applyAlignment="1" applyProtection="1">
      <alignment horizontal="center" vertical="center"/>
      <protection hidden="1"/>
    </xf>
    <xf numFmtId="0" fontId="1" fillId="0" borderId="32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2" fillId="0" borderId="24" xfId="0" applyFont="1" applyBorder="1" applyAlignment="1" applyProtection="1">
      <alignment horizontal="center" vertical="center"/>
      <protection hidden="1"/>
    </xf>
    <xf numFmtId="0" fontId="1" fillId="0" borderId="24" xfId="0" applyFont="1" applyBorder="1" applyAlignment="1" applyProtection="1">
      <alignment horizontal="center" vertical="center"/>
      <protection hidden="1"/>
    </xf>
    <xf numFmtId="0" fontId="2" fillId="4" borderId="25" xfId="0" applyFont="1" applyFill="1" applyBorder="1" applyAlignment="1" applyProtection="1">
      <alignment horizontal="center" vertical="center"/>
      <protection hidden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2" fillId="0" borderId="0" xfId="0" applyFont="1"/>
    <xf numFmtId="0" fontId="9" fillId="2" borderId="0" xfId="0" applyFont="1" applyFill="1" applyBorder="1" applyAlignment="1">
      <alignment vertical="center" wrapText="1"/>
    </xf>
    <xf numFmtId="0" fontId="1" fillId="0" borderId="1" xfId="0" applyFont="1" applyBorder="1"/>
    <xf numFmtId="0" fontId="2" fillId="0" borderId="36" xfId="0" applyFont="1" applyFill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21" xfId="0" applyFont="1" applyBorder="1"/>
    <xf numFmtId="0" fontId="0" fillId="0" borderId="27" xfId="0" applyBorder="1" applyAlignment="1">
      <alignment vertical="center"/>
    </xf>
    <xf numFmtId="0" fontId="0" fillId="0" borderId="34" xfId="0" applyBorder="1" applyAlignment="1">
      <alignment vertical="center"/>
    </xf>
    <xf numFmtId="0" fontId="1" fillId="0" borderId="33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1" fillId="0" borderId="23" xfId="0" applyFont="1" applyBorder="1" applyAlignment="1" applyProtection="1">
      <alignment horizontal="center" vertical="center"/>
      <protection hidden="1"/>
    </xf>
    <xf numFmtId="0" fontId="2" fillId="0" borderId="44" xfId="0" applyFont="1" applyBorder="1" applyAlignment="1" applyProtection="1">
      <alignment horizontal="center" vertical="center"/>
      <protection hidden="1"/>
    </xf>
    <xf numFmtId="0" fontId="1" fillId="0" borderId="28" xfId="0" applyFont="1" applyBorder="1" applyAlignment="1" applyProtection="1">
      <alignment horizontal="center" vertical="center"/>
      <protection hidden="1"/>
    </xf>
    <xf numFmtId="0" fontId="1" fillId="0" borderId="27" xfId="0" applyFont="1" applyBorder="1" applyAlignment="1">
      <alignment vertical="center"/>
    </xf>
    <xf numFmtId="0" fontId="1" fillId="0" borderId="6" xfId="0" applyFont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0" borderId="46" xfId="0" applyFont="1" applyBorder="1" applyAlignment="1" applyProtection="1">
      <alignment horizontal="center" vertical="center"/>
      <protection hidden="1"/>
    </xf>
    <xf numFmtId="0" fontId="1" fillId="0" borderId="44" xfId="0" applyFont="1" applyBorder="1" applyAlignment="1" applyProtection="1">
      <alignment horizontal="center" vertical="center"/>
      <protection hidden="1"/>
    </xf>
    <xf numFmtId="0" fontId="4" fillId="0" borderId="30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14" fillId="5" borderId="33" xfId="0" applyFont="1" applyFill="1" applyBorder="1" applyAlignment="1">
      <alignment horizontal="center"/>
    </xf>
    <xf numFmtId="0" fontId="5" fillId="0" borderId="38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16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2" fillId="0" borderId="33" xfId="0" applyFont="1" applyBorder="1" applyAlignment="1">
      <alignment horizontal="left" vertical="center"/>
    </xf>
    <xf numFmtId="0" fontId="1" fillId="0" borderId="35" xfId="0" applyFont="1" applyBorder="1"/>
    <xf numFmtId="0" fontId="1" fillId="0" borderId="37" xfId="0" applyFont="1" applyBorder="1"/>
    <xf numFmtId="0" fontId="1" fillId="0" borderId="22" xfId="0" applyFont="1" applyBorder="1"/>
    <xf numFmtId="0" fontId="2" fillId="0" borderId="37" xfId="0" applyFont="1" applyFill="1" applyBorder="1" applyAlignment="1" applyProtection="1">
      <alignment horizontal="center" vertical="center"/>
      <protection hidden="1"/>
    </xf>
    <xf numFmtId="0" fontId="2" fillId="0" borderId="22" xfId="0" applyFont="1" applyFill="1" applyBorder="1" applyAlignment="1" applyProtection="1">
      <alignment horizontal="center" vertical="center"/>
      <protection hidden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1" fillId="0" borderId="19" xfId="0" applyFont="1" applyBorder="1" applyAlignment="1" applyProtection="1">
      <alignment horizontal="center" vertical="center"/>
      <protection hidden="1"/>
    </xf>
    <xf numFmtId="0" fontId="0" fillId="7" borderId="1" xfId="0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  <protection hidden="1"/>
    </xf>
    <xf numFmtId="0" fontId="0" fillId="6" borderId="17" xfId="0" applyFill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0" fontId="1" fillId="0" borderId="33" xfId="0" applyFont="1" applyBorder="1" applyAlignment="1">
      <alignment vertical="center"/>
    </xf>
    <xf numFmtId="0" fontId="0" fillId="0" borderId="35" xfId="0" applyFill="1" applyBorder="1" applyAlignment="1">
      <alignment horizontal="center" vertical="center"/>
    </xf>
    <xf numFmtId="0" fontId="2" fillId="0" borderId="24" xfId="0" applyFont="1" applyFill="1" applyBorder="1" applyAlignment="1" applyProtection="1">
      <alignment horizontal="center" vertical="center"/>
      <protection hidden="1"/>
    </xf>
    <xf numFmtId="0" fontId="2" fillId="0" borderId="25" xfId="0" applyFont="1" applyFill="1" applyBorder="1" applyAlignment="1" applyProtection="1">
      <alignment horizontal="center" vertical="center"/>
      <protection hidden="1"/>
    </xf>
    <xf numFmtId="0" fontId="1" fillId="0" borderId="23" xfId="0" applyFont="1" applyFill="1" applyBorder="1" applyAlignment="1" applyProtection="1">
      <alignment horizontal="center" vertical="center"/>
      <protection hidden="1"/>
    </xf>
    <xf numFmtId="0" fontId="2" fillId="0" borderId="43" xfId="0" applyFont="1" applyFill="1" applyBorder="1" applyAlignment="1" applyProtection="1">
      <alignment horizontal="center" vertical="center"/>
      <protection hidden="1"/>
    </xf>
    <xf numFmtId="0" fontId="1" fillId="0" borderId="24" xfId="0" applyFont="1" applyFill="1" applyBorder="1" applyAlignment="1" applyProtection="1">
      <alignment horizontal="center" vertical="center"/>
      <protection hidden="1"/>
    </xf>
    <xf numFmtId="0" fontId="2" fillId="0" borderId="49" xfId="0" applyFont="1" applyFill="1" applyBorder="1" applyAlignment="1" applyProtection="1">
      <alignment horizontal="center" vertical="center"/>
      <protection hidden="1"/>
    </xf>
    <xf numFmtId="0" fontId="1" fillId="0" borderId="30" xfId="0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7" fillId="0" borderId="50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" fillId="0" borderId="6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51" xfId="0" applyFont="1" applyFill="1" applyBorder="1" applyAlignment="1" applyProtection="1">
      <alignment horizontal="center" vertical="center"/>
      <protection hidden="1"/>
    </xf>
    <xf numFmtId="0" fontId="1" fillId="0" borderId="20" xfId="0" applyFont="1" applyFill="1" applyBorder="1" applyAlignment="1" applyProtection="1">
      <alignment horizontal="center" vertical="center"/>
      <protection hidden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2" fillId="0" borderId="32" xfId="0" applyFont="1" applyFill="1" applyBorder="1" applyAlignment="1">
      <alignment vertical="center"/>
    </xf>
    <xf numFmtId="0" fontId="0" fillId="0" borderId="5" xfId="0" applyBorder="1"/>
    <xf numFmtId="0" fontId="1" fillId="0" borderId="2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1" fillId="0" borderId="5" xfId="0" applyFont="1" applyBorder="1" applyAlignment="1">
      <alignment horizontal="left" vertical="center"/>
    </xf>
    <xf numFmtId="0" fontId="1" fillId="0" borderId="32" xfId="0" applyFont="1" applyBorder="1" applyAlignment="1">
      <alignment horizontal="left" vertical="center"/>
    </xf>
    <xf numFmtId="0" fontId="1" fillId="0" borderId="5" xfId="0" applyFont="1" applyFill="1" applyBorder="1" applyAlignment="1">
      <alignment vertical="center"/>
    </xf>
    <xf numFmtId="0" fontId="0" fillId="0" borderId="20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" fillId="0" borderId="54" xfId="0" applyFont="1" applyFill="1" applyBorder="1" applyAlignment="1" applyProtection="1">
      <alignment horizontal="center" vertical="center"/>
      <protection hidden="1"/>
    </xf>
    <xf numFmtId="0" fontId="2" fillId="0" borderId="55" xfId="0" applyFont="1" applyFill="1" applyBorder="1" applyAlignment="1" applyProtection="1">
      <alignment horizontal="center" vertical="center"/>
      <protection hidden="1"/>
    </xf>
    <xf numFmtId="0" fontId="1" fillId="0" borderId="5" xfId="0" applyFont="1" applyBorder="1" applyAlignment="1">
      <alignment vertical="center" wrapText="1"/>
    </xf>
    <xf numFmtId="0" fontId="1" fillId="0" borderId="5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" fillId="0" borderId="11" xfId="0" applyFont="1" applyBorder="1" applyAlignment="1" applyProtection="1">
      <alignment horizontal="center" vertical="center"/>
      <protection locked="0" hidden="1"/>
    </xf>
    <xf numFmtId="0" fontId="1" fillId="0" borderId="12" xfId="0" applyFont="1" applyBorder="1" applyAlignment="1" applyProtection="1">
      <alignment horizontal="center" vertical="center"/>
      <protection locked="0" hidden="1"/>
    </xf>
    <xf numFmtId="0" fontId="2" fillId="4" borderId="2" xfId="0" applyFont="1" applyFill="1" applyBorder="1" applyAlignment="1" applyProtection="1">
      <alignment horizontal="center" vertical="center"/>
      <protection locked="0" hidden="1"/>
    </xf>
    <xf numFmtId="0" fontId="5" fillId="0" borderId="10" xfId="0" applyFont="1" applyBorder="1" applyAlignment="1">
      <alignment horizontal="center" vertical="center"/>
    </xf>
    <xf numFmtId="0" fontId="2" fillId="0" borderId="3" xfId="0" applyFont="1" applyFill="1" applyBorder="1" applyAlignment="1" applyProtection="1">
      <alignment horizontal="center" vertical="center"/>
      <protection hidden="1"/>
    </xf>
    <xf numFmtId="0" fontId="2" fillId="0" borderId="3" xfId="0" applyFont="1" applyFill="1" applyBorder="1" applyAlignment="1" applyProtection="1">
      <alignment horizontal="center" vertical="center"/>
      <protection locked="0" hidden="1"/>
    </xf>
    <xf numFmtId="0" fontId="2" fillId="0" borderId="4" xfId="0" applyFont="1" applyFill="1" applyBorder="1" applyAlignment="1" applyProtection="1">
      <alignment horizontal="center" vertical="center"/>
      <protection locked="0" hidden="1"/>
    </xf>
    <xf numFmtId="0" fontId="1" fillId="0" borderId="21" xfId="0" applyFont="1" applyBorder="1" applyAlignment="1">
      <alignment horizontal="center" vertical="center"/>
    </xf>
    <xf numFmtId="0" fontId="0" fillId="0" borderId="4" xfId="0" applyBorder="1" applyAlignment="1" applyProtection="1">
      <alignment horizontal="center" vertical="center"/>
      <protection hidden="1"/>
    </xf>
    <xf numFmtId="0" fontId="0" fillId="0" borderId="42" xfId="0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1" fillId="0" borderId="55" xfId="0" applyFont="1" applyBorder="1" applyAlignment="1" applyProtection="1">
      <alignment horizontal="center" vertical="center"/>
      <protection hidden="1"/>
    </xf>
    <xf numFmtId="0" fontId="1" fillId="0" borderId="48" xfId="0" applyFont="1" applyBorder="1" applyAlignment="1">
      <alignment horizontal="center" vertical="center"/>
    </xf>
    <xf numFmtId="0" fontId="0" fillId="0" borderId="21" xfId="0" applyBorder="1" applyAlignment="1" applyProtection="1">
      <alignment horizontal="center" vertical="center"/>
      <protection hidden="1"/>
    </xf>
    <xf numFmtId="0" fontId="0" fillId="0" borderId="26" xfId="0" applyBorder="1" applyAlignment="1" applyProtection="1">
      <alignment horizontal="center" vertical="center"/>
      <protection hidden="1"/>
    </xf>
    <xf numFmtId="0" fontId="1" fillId="0" borderId="35" xfId="0" applyFont="1" applyBorder="1" applyAlignment="1" applyProtection="1">
      <alignment horizontal="center" vertical="center"/>
      <protection hidden="1"/>
    </xf>
    <xf numFmtId="0" fontId="15" fillId="0" borderId="10" xfId="0" applyFont="1" applyBorder="1" applyAlignment="1">
      <alignment horizontal="center" vertical="center" textRotation="180"/>
    </xf>
    <xf numFmtId="0" fontId="0" fillId="0" borderId="36" xfId="0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5" fillId="0" borderId="31" xfId="0" applyFont="1" applyBorder="1" applyAlignment="1">
      <alignment horizontal="center" vertical="center" textRotation="180"/>
    </xf>
    <xf numFmtId="0" fontId="15" fillId="0" borderId="35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3" fillId="0" borderId="0" xfId="0" applyFont="1"/>
    <xf numFmtId="0" fontId="1" fillId="0" borderId="0" xfId="0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6" xfId="0" applyBorder="1"/>
    <xf numFmtId="0" fontId="2" fillId="0" borderId="32" xfId="0" applyFont="1" applyBorder="1" applyAlignment="1">
      <alignment vertical="center"/>
    </xf>
    <xf numFmtId="0" fontId="2" fillId="0" borderId="36" xfId="0" applyFont="1" applyFill="1" applyBorder="1" applyAlignment="1">
      <alignment vertical="center"/>
    </xf>
    <xf numFmtId="0" fontId="0" fillId="0" borderId="32" xfId="0" applyBorder="1"/>
    <xf numFmtId="0" fontId="1" fillId="0" borderId="20" xfId="0" applyFont="1" applyBorder="1" applyAlignment="1" applyProtection="1">
      <alignment horizontal="center" vertical="center"/>
      <protection hidden="1"/>
    </xf>
    <xf numFmtId="0" fontId="0" fillId="0" borderId="19" xfId="0" applyBorder="1" applyAlignment="1">
      <alignment horizontal="center" vertical="center"/>
    </xf>
    <xf numFmtId="0" fontId="14" fillId="7" borderId="14" xfId="0" applyFont="1" applyFill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vertical="center"/>
    </xf>
    <xf numFmtId="0" fontId="2" fillId="0" borderId="46" xfId="0" applyFont="1" applyFill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48" xfId="0" applyFont="1" applyFill="1" applyBorder="1" applyAlignment="1" applyProtection="1">
      <alignment horizontal="center" vertical="center"/>
      <protection hidden="1"/>
    </xf>
    <xf numFmtId="0" fontId="1" fillId="7" borderId="12" xfId="0" applyFont="1" applyFill="1" applyBorder="1" applyAlignment="1" applyProtection="1">
      <alignment horizontal="center" vertical="center"/>
      <protection hidden="1"/>
    </xf>
    <xf numFmtId="0" fontId="1" fillId="0" borderId="0" xfId="0" applyFont="1" applyAlignment="1">
      <alignment horizontal="left" vertical="center"/>
    </xf>
    <xf numFmtId="0" fontId="2" fillId="0" borderId="32" xfId="0" applyFont="1" applyFill="1" applyBorder="1" applyAlignment="1">
      <alignment horizontal="left" vertical="center"/>
    </xf>
    <xf numFmtId="0" fontId="1" fillId="0" borderId="36" xfId="0" applyFont="1" applyFill="1" applyBorder="1" applyAlignment="1">
      <alignment vertical="center"/>
    </xf>
    <xf numFmtId="0" fontId="1" fillId="7" borderId="3" xfId="0" applyFont="1" applyFill="1" applyBorder="1" applyAlignment="1" applyProtection="1">
      <alignment horizontal="center" vertical="center"/>
      <protection hidden="1"/>
    </xf>
    <xf numFmtId="0" fontId="1" fillId="0" borderId="40" xfId="0" applyFont="1" applyBorder="1" applyAlignment="1" applyProtection="1">
      <alignment horizontal="center" vertical="center"/>
      <protection hidden="1"/>
    </xf>
    <xf numFmtId="0" fontId="1" fillId="0" borderId="20" xfId="0" applyFont="1" applyBorder="1" applyAlignment="1">
      <alignment horizontal="center" vertical="center"/>
    </xf>
    <xf numFmtId="0" fontId="2" fillId="0" borderId="32" xfId="0" applyFont="1" applyBorder="1" applyAlignment="1">
      <alignment horizontal="left" vertical="center"/>
    </xf>
    <xf numFmtId="0" fontId="1" fillId="0" borderId="52" xfId="0" applyFont="1" applyFill="1" applyBorder="1" applyAlignment="1" applyProtection="1">
      <alignment horizontal="center" vertical="center"/>
      <protection hidden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6" fillId="0" borderId="30" xfId="0" applyFont="1" applyBorder="1" applyAlignment="1" applyProtection="1">
      <alignment horizontal="center" vertical="center" textRotation="255"/>
      <protection hidden="1"/>
    </xf>
    <xf numFmtId="0" fontId="16" fillId="0" borderId="36" xfId="0" applyFont="1" applyBorder="1" applyAlignment="1" applyProtection="1">
      <alignment horizontal="center" vertical="center" textRotation="255"/>
      <protection hidden="1"/>
    </xf>
    <xf numFmtId="0" fontId="16" fillId="0" borderId="33" xfId="0" applyFont="1" applyBorder="1" applyAlignment="1" applyProtection="1">
      <alignment horizontal="center" vertical="center" textRotation="255"/>
      <protection hidden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textRotation="255"/>
    </xf>
    <xf numFmtId="0" fontId="1" fillId="0" borderId="0" xfId="0" applyFont="1" applyAlignment="1">
      <alignment horizontal="left" vertical="center"/>
    </xf>
    <xf numFmtId="0" fontId="9" fillId="2" borderId="27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0" fillId="0" borderId="20" xfId="0" applyBorder="1"/>
    <xf numFmtId="0" fontId="2" fillId="0" borderId="32" xfId="0" applyFont="1" applyFill="1" applyBorder="1" applyAlignment="1">
      <alignment vertical="center"/>
    </xf>
    <xf numFmtId="0" fontId="1" fillId="0" borderId="40" xfId="0" applyFont="1" applyFill="1" applyBorder="1" applyAlignment="1" applyProtection="1">
      <alignment horizontal="center" vertical="center"/>
      <protection hidden="1"/>
    </xf>
    <xf numFmtId="0" fontId="1" fillId="8" borderId="1" xfId="0" applyFont="1" applyFill="1" applyBorder="1" applyAlignment="1">
      <alignment horizontal="center" vertical="center"/>
    </xf>
    <xf numFmtId="0" fontId="1" fillId="9" borderId="3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1" fillId="9" borderId="20" xfId="0" applyFont="1" applyFill="1" applyBorder="1" applyAlignment="1" applyProtection="1">
      <alignment horizontal="center" vertical="center"/>
      <protection hidden="1"/>
    </xf>
    <xf numFmtId="0" fontId="1" fillId="9" borderId="1" xfId="0" applyFont="1" applyFill="1" applyBorder="1" applyAlignment="1" applyProtection="1">
      <alignment horizontal="center" vertical="center"/>
      <protection hidden="1"/>
    </xf>
    <xf numFmtId="0" fontId="11" fillId="8" borderId="1" xfId="0" applyFont="1" applyFill="1" applyBorder="1" applyAlignment="1" applyProtection="1">
      <alignment horizontal="center" vertical="center"/>
      <protection hidden="1"/>
    </xf>
    <xf numFmtId="0" fontId="1" fillId="8" borderId="12" xfId="0" applyFont="1" applyFill="1" applyBorder="1" applyAlignment="1" applyProtection="1">
      <alignment horizontal="center" vertical="center"/>
      <protection hidden="1"/>
    </xf>
    <xf numFmtId="0" fontId="1" fillId="0" borderId="56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1" fillId="0" borderId="41" xfId="0" applyFont="1" applyBorder="1" applyAlignment="1">
      <alignment vertical="center"/>
    </xf>
    <xf numFmtId="0" fontId="2" fillId="0" borderId="41" xfId="0" applyFont="1" applyBorder="1" applyAlignment="1">
      <alignment horizontal="center" vertical="center"/>
    </xf>
    <xf numFmtId="0" fontId="1" fillId="0" borderId="26" xfId="0" applyFont="1" applyBorder="1" applyAlignment="1" applyProtection="1">
      <alignment horizontal="center" vertical="center"/>
      <protection locked="0" hidden="1"/>
    </xf>
    <xf numFmtId="0" fontId="1" fillId="0" borderId="23" xfId="0" applyFont="1" applyFill="1" applyBorder="1" applyAlignment="1" applyProtection="1">
      <alignment horizontal="center" vertical="center"/>
      <protection locked="0" hidden="1"/>
    </xf>
    <xf numFmtId="0" fontId="2" fillId="0" borderId="1" xfId="0" applyFont="1" applyBorder="1"/>
    <xf numFmtId="0" fontId="3" fillId="0" borderId="1" xfId="0" applyFont="1" applyBorder="1" applyAlignment="1">
      <alignment horizontal="center" vertical="center"/>
    </xf>
    <xf numFmtId="0" fontId="1" fillId="0" borderId="24" xfId="0" applyFont="1" applyFill="1" applyBorder="1" applyAlignment="1" applyProtection="1">
      <alignment horizontal="center" vertical="center"/>
      <protection locked="0" hidden="1"/>
    </xf>
    <xf numFmtId="0" fontId="1" fillId="0" borderId="43" xfId="0" applyFont="1" applyFill="1" applyBorder="1" applyAlignment="1" applyProtection="1">
      <alignment horizontal="center" vertical="center"/>
      <protection locked="0" hidden="1"/>
    </xf>
    <xf numFmtId="0" fontId="1" fillId="0" borderId="2" xfId="0" applyFont="1" applyFill="1" applyBorder="1" applyAlignment="1" applyProtection="1">
      <alignment horizontal="center" vertical="center"/>
      <protection hidden="1"/>
    </xf>
    <xf numFmtId="0" fontId="2" fillId="0" borderId="2" xfId="0" applyFont="1" applyBorder="1"/>
    <xf numFmtId="0" fontId="1" fillId="0" borderId="3" xfId="0" applyFont="1" applyBorder="1"/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1" fillId="0" borderId="23" xfId="0" applyFont="1" applyBorder="1" applyAlignment="1" applyProtection="1">
      <alignment horizontal="center" vertical="center"/>
      <protection locked="0" hidden="1"/>
    </xf>
    <xf numFmtId="0" fontId="2" fillId="0" borderId="1" xfId="0" applyFont="1" applyFill="1" applyBorder="1" applyAlignment="1">
      <alignment horizontal="center" vertical="center"/>
    </xf>
    <xf numFmtId="0" fontId="2" fillId="0" borderId="24" xfId="0" applyFont="1" applyFill="1" applyBorder="1" applyAlignment="1" applyProtection="1">
      <alignment horizontal="center" vertical="center"/>
      <protection locked="0" hidden="1"/>
    </xf>
    <xf numFmtId="0" fontId="1" fillId="0" borderId="24" xfId="0" applyFont="1" applyBorder="1" applyAlignment="1" applyProtection="1">
      <alignment horizontal="center" vertical="center"/>
      <protection locked="0" hidden="1"/>
    </xf>
    <xf numFmtId="0" fontId="2" fillId="0" borderId="4" xfId="0" applyFont="1" applyFill="1" applyBorder="1" applyAlignment="1">
      <alignment horizontal="center" vertical="center"/>
    </xf>
    <xf numFmtId="0" fontId="2" fillId="0" borderId="23" xfId="0" applyFont="1" applyFill="1" applyBorder="1" applyAlignment="1" applyProtection="1">
      <alignment horizontal="center" vertical="center"/>
      <protection hidden="1"/>
    </xf>
    <xf numFmtId="0" fontId="1" fillId="8" borderId="1" xfId="0" applyFont="1" applyFill="1" applyBorder="1" applyAlignment="1" applyProtection="1">
      <alignment horizontal="center" vertical="center"/>
      <protection locked="0" hidden="1"/>
    </xf>
    <xf numFmtId="0" fontId="14" fillId="8" borderId="14" xfId="0" applyFont="1" applyFill="1" applyBorder="1" applyAlignment="1">
      <alignment horizontal="center"/>
    </xf>
    <xf numFmtId="0" fontId="2" fillId="0" borderId="57" xfId="0" applyFont="1" applyFill="1" applyBorder="1" applyAlignment="1" applyProtection="1">
      <alignment horizontal="center" vertical="center"/>
      <protection hidden="1"/>
    </xf>
    <xf numFmtId="0" fontId="1" fillId="7" borderId="3" xfId="0" applyFont="1" applyFill="1" applyBorder="1" applyAlignment="1" applyProtection="1">
      <alignment horizontal="center" vertical="center"/>
      <protection locked="0" hidden="1"/>
    </xf>
    <xf numFmtId="0" fontId="4" fillId="0" borderId="9" xfId="0" applyFont="1" applyBorder="1" applyAlignment="1">
      <alignment horizontal="center" vertical="center"/>
    </xf>
    <xf numFmtId="0" fontId="4" fillId="0" borderId="34" xfId="0" applyFont="1" applyBorder="1" applyAlignment="1">
      <alignment vertical="center"/>
    </xf>
    <xf numFmtId="0" fontId="2" fillId="0" borderId="56" xfId="0" applyFont="1" applyFill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1" fillId="0" borderId="58" xfId="0" applyFont="1" applyFill="1" applyBorder="1" applyAlignment="1">
      <alignment horizontal="center" vertical="center"/>
    </xf>
    <xf numFmtId="0" fontId="1" fillId="0" borderId="30" xfId="0" applyFont="1" applyBorder="1" applyAlignment="1">
      <alignment horizontal="center" vertical="center" textRotation="180"/>
    </xf>
    <xf numFmtId="0" fontId="0" fillId="0" borderId="30" xfId="0" applyBorder="1" applyAlignment="1">
      <alignment horizontal="center" vertical="center"/>
    </xf>
    <xf numFmtId="0" fontId="0" fillId="0" borderId="36" xfId="0" applyBorder="1" applyAlignment="1" applyProtection="1">
      <alignment horizontal="center" vertical="center"/>
      <protection locked="0"/>
    </xf>
    <xf numFmtId="0" fontId="0" fillId="0" borderId="36" xfId="0" applyFill="1" applyBorder="1" applyAlignment="1">
      <alignment horizontal="center" vertical="center"/>
    </xf>
    <xf numFmtId="0" fontId="0" fillId="0" borderId="33" xfId="0" applyFill="1" applyBorder="1" applyAlignment="1">
      <alignment horizontal="center" vertical="center"/>
    </xf>
    <xf numFmtId="0" fontId="16" fillId="0" borderId="60" xfId="0" applyFont="1" applyBorder="1" applyAlignment="1">
      <alignment horizontal="center" vertical="center" textRotation="255"/>
    </xf>
    <xf numFmtId="0" fontId="16" fillId="0" borderId="61" xfId="0" applyFont="1" applyBorder="1" applyAlignment="1">
      <alignment horizontal="center" vertical="center" textRotation="255"/>
    </xf>
    <xf numFmtId="0" fontId="16" fillId="0" borderId="40" xfId="0" applyFont="1" applyBorder="1" applyAlignment="1">
      <alignment horizontal="center" vertical="center" textRotation="255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153DE5"/>
      <color rgb="FF102EB0"/>
      <color rgb="FF3E18A8"/>
      <color rgb="FFFFCC66"/>
      <color rgb="FFFBC1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30480</xdr:colOff>
          <xdr:row>0</xdr:row>
          <xdr:rowOff>76200</xdr:rowOff>
        </xdr:from>
        <xdr:to>
          <xdr:col>2</xdr:col>
          <xdr:colOff>1394460</xdr:colOff>
          <xdr:row>0</xdr:row>
          <xdr:rowOff>518160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  <a:ext uri="{FF2B5EF4-FFF2-40B4-BE49-F238E27FC236}">
                  <a16:creationId xmlns:a16="http://schemas.microsoft.com/office/drawing/2014/main" id="{00000000-0008-0000-0000-00000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FFFFFF" mc:Ignorable="a14" a14:legacySpreadsheetColorIndex="9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0</xdr:row>
          <xdr:rowOff>121920</xdr:rowOff>
        </xdr:from>
        <xdr:to>
          <xdr:col>2</xdr:col>
          <xdr:colOff>1432560</xdr:colOff>
          <xdr:row>0</xdr:row>
          <xdr:rowOff>601980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  <a:ext uri="{FF2B5EF4-FFF2-40B4-BE49-F238E27FC236}">
                  <a16:creationId xmlns:a16="http://schemas.microsoft.com/office/drawing/2014/main" id="{00000000-0008-0000-0100-00000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FFFFFF" mc:Ignorable="a14" a14:legacySpreadsheetColorIndex="9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137160</xdr:colOff>
          <xdr:row>0</xdr:row>
          <xdr:rowOff>114300</xdr:rowOff>
        </xdr:from>
        <xdr:to>
          <xdr:col>2</xdr:col>
          <xdr:colOff>1417320</xdr:colOff>
          <xdr:row>0</xdr:row>
          <xdr:rowOff>609600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  <a:ext uri="{FF2B5EF4-FFF2-40B4-BE49-F238E27FC236}">
                  <a16:creationId xmlns:a16="http://schemas.microsoft.com/office/drawing/2014/main" id="{00000000-0008-0000-0200-0000014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FFFFFF" mc:Ignorable="a14" a14:legacySpreadsheetColorIndex="9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380999</xdr:colOff>
      <xdr:row>0</xdr:row>
      <xdr:rowOff>47625</xdr:rowOff>
    </xdr:from>
    <xdr:to>
      <xdr:col>2</xdr:col>
      <xdr:colOff>1262062</xdr:colOff>
      <xdr:row>0</xdr:row>
      <xdr:rowOff>400050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0599" y="47625"/>
          <a:ext cx="881063" cy="352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58"/>
  <sheetViews>
    <sheetView tabSelected="1" zoomScale="90" zoomScaleNormal="90" zoomScaleSheetLayoutView="100" workbookViewId="0">
      <selection activeCell="AE32" sqref="AE32"/>
    </sheetView>
  </sheetViews>
  <sheetFormatPr baseColWidth="10" defaultColWidth="11.44140625" defaultRowHeight="15.6" x14ac:dyDescent="0.3"/>
  <cols>
    <col min="1" max="1" width="4.88671875" style="7" customWidth="1"/>
    <col min="2" max="2" width="6.109375" style="4" customWidth="1"/>
    <col min="3" max="3" width="30.6640625" style="3" customWidth="1"/>
    <col min="4" max="4" width="19.6640625" style="1" customWidth="1"/>
    <col min="5" max="12" width="5.44140625" style="1" customWidth="1"/>
    <col min="13" max="13" width="4.6640625" style="7" customWidth="1"/>
    <col min="14" max="14" width="4.6640625" style="2" customWidth="1"/>
    <col min="15" max="15" width="4.6640625" style="83" customWidth="1"/>
    <col min="16" max="16" width="4.6640625" style="2" customWidth="1"/>
    <col min="17" max="17" width="4.6640625" style="8" customWidth="1"/>
    <col min="18" max="18" width="4.6640625" style="2" customWidth="1"/>
    <col min="19" max="19" width="4.6640625" style="123" customWidth="1"/>
    <col min="20" max="22" width="4.6640625" style="2" customWidth="1"/>
    <col min="23" max="23" width="4.6640625" style="85" customWidth="1"/>
    <col min="24" max="24" width="4.6640625" style="9" customWidth="1"/>
    <col min="25" max="30" width="4.6640625" style="2" customWidth="1"/>
    <col min="31" max="31" width="8.6640625" style="5" customWidth="1"/>
    <col min="32" max="32" width="5.33203125" style="7" customWidth="1"/>
    <col min="33" max="16384" width="11.44140625" style="1"/>
  </cols>
  <sheetData>
    <row r="1" spans="1:32" ht="51" customHeight="1" thickBot="1" x14ac:dyDescent="0.3">
      <c r="A1" s="300" t="s">
        <v>73</v>
      </c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301"/>
      <c r="W1" s="301"/>
      <c r="X1" s="301"/>
      <c r="Y1" s="301"/>
      <c r="Z1" s="301"/>
      <c r="AA1" s="301"/>
      <c r="AB1" s="301"/>
      <c r="AC1" s="301"/>
      <c r="AD1" s="301"/>
      <c r="AE1" s="302"/>
      <c r="AF1" s="161"/>
    </row>
    <row r="2" spans="1:32" s="6" customFormat="1" ht="25.5" customHeight="1" thickBot="1" x14ac:dyDescent="0.3">
      <c r="A2" s="129" t="s">
        <v>8</v>
      </c>
      <c r="B2" s="16" t="s">
        <v>0</v>
      </c>
      <c r="C2" s="21" t="s">
        <v>4</v>
      </c>
      <c r="D2" s="280" t="s">
        <v>1</v>
      </c>
      <c r="E2" s="38" t="s">
        <v>20</v>
      </c>
      <c r="F2" s="141" t="s">
        <v>37</v>
      </c>
      <c r="G2" s="306" t="s">
        <v>98</v>
      </c>
      <c r="H2" s="307"/>
      <c r="I2" s="307"/>
      <c r="J2" s="307"/>
      <c r="K2" s="307"/>
      <c r="L2" s="308"/>
      <c r="M2" s="306" t="s">
        <v>97</v>
      </c>
      <c r="N2" s="307"/>
      <c r="O2" s="307"/>
      <c r="P2" s="307"/>
      <c r="Q2" s="307"/>
      <c r="R2" s="308"/>
      <c r="S2" s="307" t="s">
        <v>74</v>
      </c>
      <c r="T2" s="307"/>
      <c r="U2" s="307"/>
      <c r="V2" s="307"/>
      <c r="W2" s="307"/>
      <c r="X2" s="308"/>
      <c r="Y2" s="306" t="s">
        <v>75</v>
      </c>
      <c r="Z2" s="307"/>
      <c r="AA2" s="307"/>
      <c r="AB2" s="307"/>
      <c r="AC2" s="307"/>
      <c r="AD2" s="308"/>
      <c r="AE2" s="89" t="s">
        <v>3</v>
      </c>
      <c r="AF2" s="303" t="s">
        <v>9</v>
      </c>
    </row>
    <row r="3" spans="1:32" ht="12" customHeight="1" thickBot="1" x14ac:dyDescent="0.3">
      <c r="A3" s="50"/>
      <c r="B3" s="20"/>
      <c r="C3" s="90"/>
      <c r="D3" s="281"/>
      <c r="E3" s="53"/>
      <c r="F3" s="35"/>
      <c r="G3" s="241" t="s">
        <v>5</v>
      </c>
      <c r="H3" s="242" t="s">
        <v>2</v>
      </c>
      <c r="I3" s="243" t="s">
        <v>6</v>
      </c>
      <c r="J3" s="242" t="s">
        <v>2</v>
      </c>
      <c r="K3" s="244" t="s">
        <v>11</v>
      </c>
      <c r="L3" s="245" t="s">
        <v>2</v>
      </c>
      <c r="M3" s="22" t="s">
        <v>5</v>
      </c>
      <c r="N3" s="20" t="s">
        <v>2</v>
      </c>
      <c r="O3" s="24" t="s">
        <v>6</v>
      </c>
      <c r="P3" s="20" t="s">
        <v>2</v>
      </c>
      <c r="Q3" s="8" t="s">
        <v>11</v>
      </c>
      <c r="R3" s="20" t="s">
        <v>2</v>
      </c>
      <c r="S3" s="17" t="s">
        <v>5</v>
      </c>
      <c r="T3" s="20" t="s">
        <v>2</v>
      </c>
      <c r="U3" s="17" t="s">
        <v>6</v>
      </c>
      <c r="V3" s="20" t="s">
        <v>2</v>
      </c>
      <c r="W3" s="8" t="s">
        <v>11</v>
      </c>
      <c r="X3" s="20" t="s">
        <v>2</v>
      </c>
      <c r="Y3" s="40" t="s">
        <v>5</v>
      </c>
      <c r="Z3" s="20" t="s">
        <v>2</v>
      </c>
      <c r="AA3" s="178" t="s">
        <v>6</v>
      </c>
      <c r="AB3" s="20" t="s">
        <v>2</v>
      </c>
      <c r="AC3" s="40" t="s">
        <v>11</v>
      </c>
      <c r="AD3" s="20" t="s">
        <v>2</v>
      </c>
      <c r="AE3" s="89" t="s">
        <v>2</v>
      </c>
      <c r="AF3" s="304"/>
    </row>
    <row r="4" spans="1:32" ht="19.5" customHeight="1" thickBot="1" x14ac:dyDescent="0.3">
      <c r="A4" s="26">
        <v>1</v>
      </c>
      <c r="B4" s="25">
        <v>6</v>
      </c>
      <c r="C4" s="298" t="s">
        <v>79</v>
      </c>
      <c r="D4" s="132" t="s">
        <v>12</v>
      </c>
      <c r="E4" s="48" t="s">
        <v>36</v>
      </c>
      <c r="F4" s="284"/>
      <c r="G4" s="164">
        <v>13</v>
      </c>
      <c r="H4" s="62">
        <f>IF(G4=1,25)+IF(G4=2,20)+IF(G4=3,16)+IF(G4=4,13)+IF(G4=5,11)+IF(G4=6,10)+IF(G4=7,9)+IF(G4=8,8)+IF(G4=9,7)+IF(G4=10,6)+IF(G4=11,5)+IF(G4=12,4)+IF(G4=13,3)+IF(G4=14,2)+IF(G4=15,1)+IF(G4&gt;=16,1)</f>
        <v>3</v>
      </c>
      <c r="I4" s="11">
        <v>4</v>
      </c>
      <c r="J4" s="62">
        <f>IF(I4=1,25)+IF(I4=2,20)+IF(I4=3,16)+IF(I4=4,13)+IF(I4=5,11)+IF(I4=6,10)+IF(I4=7,9)+IF(I4=8,8)+IF(I4=9,7)+IF(I4=10,6)+IF(I4=11,5)+IF(I4=12,4)+IF(I4=13,3)+IF(I4=14,2)+IF(I4=15,1)+IF(I4&gt;=16,1)</f>
        <v>13</v>
      </c>
      <c r="K4" s="11">
        <v>1</v>
      </c>
      <c r="L4" s="74">
        <f>IF(K4=1,25)+IF(K4=2,20)+IF(K4=3,16)+IF(K4=4,13)+IF(K4=5,11)+IF(K4=6,10)+IF(K4=7,9)+IF(K4=8,8)+IF(K4=9,7)+IF(K4=10,6)+IF(K4=11,5)+IF(K4=12,4)+IF(K4=13,3)+IF(K4=14,2)+IF(K4=15,1)+IF(K4&gt;=16,1)</f>
        <v>25</v>
      </c>
      <c r="M4" s="69">
        <v>11</v>
      </c>
      <c r="N4" s="62">
        <f>IF(M4=1,25)+IF(M4=2,20)+IF(M4=3,16)+IF(M4=4,13)+IF(M4=5,11)+IF(M4=6,10)+IF(M4=7,9)+IF(M4=8,8)+IF(M4=9,7)+IF(M4=10,6)+IF(M4=11,5)+IF(M4=12,4)+IF(M4=13,3)+IF(M4=14,2)+IF(M4=15,1)+IF(M4&gt;=16,1)</f>
        <v>5</v>
      </c>
      <c r="O4" s="71">
        <v>1</v>
      </c>
      <c r="P4" s="62">
        <f>IF(O4=1,25)+IF(O4=2,20)+IF(O4=3,16)+IF(O4=4,13)+IF(O4=5,11)+IF(O4=6,10)+IF(O4=7,9)+IF(O4=8,8)+IF(O4=9,7)+IF(O4=10,6)+IF(O4=11,5)+IF(O4=12,4)+IF(O4=13,3)+IF(O4=14,2)+IF(O4=15,1)+IF(O4&gt;=16,1)</f>
        <v>25</v>
      </c>
      <c r="Q4" s="323">
        <v>1</v>
      </c>
      <c r="R4" s="74">
        <f>IF(Q4=1,25)+IF(Q4=2,20)+IF(Q4=3,16)+IF(Q4=4,13)+IF(Q4=5,11)+IF(Q4=6,10)+IF(Q4=7,9)+IF(Q4=8,8)+IF(Q4=9,7)+IF(Q4=10,6)+IF(Q4=11,5)+IF(Q4=12,4)+IF(Q4=13,3)+IF(Q4=14,2)+IF(Q4=15,1)+IF(Q4&gt;=16,1)</f>
        <v>25</v>
      </c>
      <c r="S4" s="218">
        <v>1</v>
      </c>
      <c r="T4" s="62">
        <f>IF(S4=1,25)+IF(S4=2,20)+IF(S4=3,16)+IF(S4=4,13)+IF(S4=5,11)+IF(S4=6,10)+IF(S4=7,9)+IF(S4=8,8)+IF(S4=9,7)+IF(S4=10,6)+IF(S4=11,5)+IF(S4=12,4)+IF(S4=13,3)+IF(S4=14,2)+IF(S4=15,1)+IF(S4&gt;=16,1)</f>
        <v>25</v>
      </c>
      <c r="U4" s="66">
        <v>1</v>
      </c>
      <c r="V4" s="99">
        <f>IF(U4=1,25)+IF(U4=2,20)+IF(U4=3,16)+IF(U4=4,13)+IF(U4=5,11)+IF(U4=6,10)+IF(U4=7,9)+IF(U4=8,8)+IF(U4=9,7)+IF(U4=10,6)+IF(U4=11,5)+IF(U4=12,4)+IF(U4=13,3)+IF(U4=14,2)+IF(U4=15,1)+IF(U4&gt;=16,1)</f>
        <v>25</v>
      </c>
      <c r="W4" s="324">
        <v>1</v>
      </c>
      <c r="X4" s="99">
        <f>IF(W4=1,25)+IF(W4=2,20)+IF(W4=3,16)+IF(W4=4,13)+IF(W4=5,11)+IF(W4=6,10)+IF(W4=7,9)+IF(W4=8,8)+IF(W4=9,7)+IF(W4=10,6)+IF(W4=11,5)+IF(W4=12,4)+IF(W4=13,3)+IF(W4=14,2)+IF(W4=15,1)+IF(W4&gt;=16,1)</f>
        <v>25</v>
      </c>
      <c r="Y4" s="63"/>
      <c r="Z4" s="99"/>
      <c r="AA4" s="66"/>
      <c r="AB4" s="64"/>
      <c r="AC4" s="66"/>
      <c r="AD4" s="65"/>
      <c r="AE4" s="212">
        <f>SUM(H4+J4+L4+N4+P4+R4+T4+V4+X4+Z4+AB4+AD4)</f>
        <v>171</v>
      </c>
      <c r="AF4" s="305"/>
    </row>
    <row r="5" spans="1:32" ht="20.399999999999999" customHeight="1" x14ac:dyDescent="0.25">
      <c r="A5" s="49">
        <v>2</v>
      </c>
      <c r="B5" s="29">
        <v>10</v>
      </c>
      <c r="C5" s="104" t="s">
        <v>102</v>
      </c>
      <c r="D5" s="110" t="s">
        <v>41</v>
      </c>
      <c r="E5" s="48" t="s">
        <v>36</v>
      </c>
      <c r="F5" s="37"/>
      <c r="G5" s="164">
        <v>1</v>
      </c>
      <c r="H5" s="62">
        <f>IF(G5=1,25)+IF(G5=2,20)+IF(G5=3,16)+IF(G5=4,13)+IF(G5=5,11)+IF(G5=6,10)+IF(G5=7,9)+IF(G5=8,8)+IF(G5=9,7)+IF(G5=10,6)+IF(G5=11,5)+IF(G5=12,4)+IF(G5=13,3)+IF(G5=14,2)+IF(G5=15,1)+IF(G5&gt;=16,1)</f>
        <v>25</v>
      </c>
      <c r="I5" s="318">
        <v>1</v>
      </c>
      <c r="J5" s="62">
        <f>IF(I5=1,25)+IF(I5=2,20)+IF(I5=3,16)+IF(I5=4,13)+IF(I5=5,11)+IF(I5=6,10)+IF(I5=7,9)+IF(I5=8,8)+IF(I5=9,7)+IF(I5=10,6)+IF(I5=11,5)+IF(I5=12,4)+IF(I5=13,3)+IF(I5=14,2)+IF(I5=15,1)+IF(I5&gt;=16,1)</f>
        <v>25</v>
      </c>
      <c r="K5" s="11">
        <v>2</v>
      </c>
      <c r="L5" s="74">
        <f>IF(K5=1,25)+IF(K5=2,20)+IF(K5=3,16)+IF(K5=4,13)+IF(K5=5,11)+IF(K5=6,10)+IF(K5=7,9)+IF(K5=8,8)+IF(K5=9,7)+IF(K5=10,6)+IF(K5=11,5)+IF(K5=12,4)+IF(K5=13,3)+IF(K5=14,2)+IF(K5=15,1)+IF(K5&gt;=16,1)</f>
        <v>20</v>
      </c>
      <c r="M5" s="69">
        <v>1</v>
      </c>
      <c r="N5" s="62">
        <f>IF(M5=1,25)+IF(M5=2,20)+IF(M5=3,16)+IF(M5=4,13)+IF(M5=5,11)+IF(M5=6,10)+IF(M5=7,9)+IF(M5=8,8)+IF(M5=9,7)+IF(M5=10,6)+IF(M5=11,5)+IF(M5=12,4)+IF(M5=13,3)+IF(M5=14,2)+IF(M5=15,1)+IF(M5&gt;=16,1)</f>
        <v>25</v>
      </c>
      <c r="O5" s="71">
        <v>16</v>
      </c>
      <c r="P5" s="62">
        <f>IF(O5=1,25)+IF(O5=2,20)+IF(O5=3,16)+IF(O5=4,13)+IF(O5=5,11)+IF(O5=6,10)+IF(O5=7,9)+IF(O5=8,8)+IF(O5=9,7)+IF(O5=10,6)+IF(O5=11,5)+IF(O5=12,4)+IF(O5=13,3)+IF(O5=14,2)+IF(O5=15,1)+IF(O5&gt;=16,1)</f>
        <v>1</v>
      </c>
      <c r="Q5" s="71">
        <v>3</v>
      </c>
      <c r="R5" s="74">
        <f>IF(Q5=1,25)+IF(Q5=2,20)+IF(Q5=3,16)+IF(Q5=4,13)+IF(Q5=5,11)+IF(Q5=6,10)+IF(Q5=7,9)+IF(Q5=8,8)+IF(Q5=9,7)+IF(Q5=10,6)+IF(Q5=11,5)+IF(Q5=12,4)+IF(Q5=13,3)+IF(Q5=14,2)+IF(Q5=15,1)+IF(Q5&gt;=16,1)</f>
        <v>16</v>
      </c>
      <c r="S5" s="219">
        <v>3</v>
      </c>
      <c r="T5" s="62">
        <f>IF(S5=1,25)+IF(S5=2,20)+IF(S5=3,16)+IF(S5=4,13)+IF(S5=5,11)+IF(S5=6,10)+IF(S5=7,9)+IF(S5=8,8)+IF(S5=9,7)+IF(S5=10,6)+IF(S5=11,5)+IF(S5=12,4)+IF(S5=13,3)+IF(S5=14,2)+IF(S5=15,1)+IF(S5&gt;=16,1)</f>
        <v>16</v>
      </c>
      <c r="U5" s="71">
        <v>3</v>
      </c>
      <c r="V5" s="62">
        <f>IF(U5=1,25)+IF(U5=2,20)+IF(U5=3,16)+IF(U5=4,13)+IF(U5=5,11)+IF(U5=6,10)+IF(U5=7,9)+IF(U5=8,8)+IF(U5=9,7)+IF(U5=10,6)+IF(U5=11,5)+IF(U5=12,4)+IF(U5=13,3)+IF(U5=14,2)+IF(U5=15,1)+IF(U5&gt;=16,1)</f>
        <v>16</v>
      </c>
      <c r="W5" s="71">
        <v>2</v>
      </c>
      <c r="X5" s="62">
        <f>IF(W5=1,25)+IF(W5=2,20)+IF(W5=3,16)+IF(W5=4,13)+IF(W5=5,11)+IF(W5=6,10)+IF(W5=7,9)+IF(W5=8,8)+IF(W5=9,7)+IF(W5=10,6)+IF(W5=11,5)+IF(W5=12,4)+IF(W5=13,3)+IF(W5=14,2)+IF(W5=15,1)+IF(W5&gt;=16,1)</f>
        <v>20</v>
      </c>
      <c r="Y5" s="219"/>
      <c r="Z5" s="62"/>
      <c r="AA5" s="71"/>
      <c r="AB5" s="62"/>
      <c r="AC5" s="71"/>
      <c r="AD5" s="74"/>
      <c r="AE5" s="52">
        <f>SUM(H5+J5+L5+N5+P5+R5+T5+V5+X5+Z5+AB5+AD5)</f>
        <v>164</v>
      </c>
      <c r="AF5" s="18">
        <f>SUM(AE5-AE4)</f>
        <v>-7</v>
      </c>
    </row>
    <row r="6" spans="1:32" ht="20.399999999999999" customHeight="1" x14ac:dyDescent="0.25">
      <c r="A6" s="26">
        <v>3</v>
      </c>
      <c r="B6" s="29">
        <v>3</v>
      </c>
      <c r="C6" s="94" t="s">
        <v>14</v>
      </c>
      <c r="D6" s="110" t="s">
        <v>41</v>
      </c>
      <c r="E6" s="48" t="s">
        <v>36</v>
      </c>
      <c r="F6" s="14" t="s">
        <v>37</v>
      </c>
      <c r="G6" s="319">
        <v>2</v>
      </c>
      <c r="H6" s="62">
        <f>IF(G6=1,25)+IF(G6=2,20)+IF(G6=3,16)+IF(G6=4,13)+IF(G6=5,11)+IF(G6=6,10)+IF(G6=7,9)+IF(G6=8,8)+IF(G6=9,7)+IF(G6=10,6)+IF(G6=11,5)+IF(G6=12,4)+IF(G6=13,3)+IF(G6=14,2)+IF(G6=15,1)+IF(G6&gt;=16,1)</f>
        <v>20</v>
      </c>
      <c r="I6" s="11">
        <v>14</v>
      </c>
      <c r="J6" s="62">
        <f>IF(I6=1,25)+IF(I6=2,20)+IF(I6=3,16)+IF(I6=4,13)+IF(I6=5,11)+IF(I6=6,10)+IF(I6=7,9)+IF(I6=8,8)+IF(I6=9,7)+IF(I6=10,6)+IF(I6=11,5)+IF(I6=12,4)+IF(I6=13,3)+IF(I6=14,2)+IF(I6=15,1)+IF(I6&gt;=16,1)</f>
        <v>2</v>
      </c>
      <c r="K6" s="11">
        <v>5</v>
      </c>
      <c r="L6" s="74">
        <f>IF(K6=1,25)+IF(K6=2,20)+IF(K6=3,16)+IF(K6=4,13)+IF(K6=5,11)+IF(K6=6,10)+IF(K6=7,9)+IF(K6=8,8)+IF(K6=9,7)+IF(K6=10,6)+IF(K6=11,5)+IF(K6=12,4)+IF(K6=13,3)+IF(K6=14,2)+IF(K6=15,1)+IF(K6&gt;=16,1)</f>
        <v>11</v>
      </c>
      <c r="M6" s="69">
        <v>15</v>
      </c>
      <c r="N6" s="62">
        <f>IF(M6=1,25)+IF(M6=2,20)+IF(M6=3,16)+IF(M6=4,13)+IF(M6=5,11)+IF(M6=6,10)+IF(M6=7,9)+IF(M6=8,8)+IF(M6=9,7)+IF(M6=10,6)+IF(M6=11,5)+IF(M6=12,4)+IF(M6=13,3)+IF(M6=14,2)+IF(M6=15,1)+IF(M6&gt;=16,1)</f>
        <v>1</v>
      </c>
      <c r="O6" s="71">
        <v>3</v>
      </c>
      <c r="P6" s="62">
        <f>IF(O6=1,25)+IF(O6=2,20)+IF(O6=3,16)+IF(O6=4,13)+IF(O6=5,11)+IF(O6=6,10)+IF(O6=7,9)+IF(O6=8,8)+IF(O6=9,7)+IF(O6=10,6)+IF(O6=11,5)+IF(O6=12,4)+IF(O6=13,3)+IF(O6=14,2)+IF(O6=15,1)+IF(O6&gt;=16,1)</f>
        <v>16</v>
      </c>
      <c r="Q6" s="71">
        <v>14</v>
      </c>
      <c r="R6" s="74">
        <f>IF(Q6=1,25)+IF(Q6=2,20)+IF(Q6=3,16)+IF(Q6=4,13)+IF(Q6=5,11)+IF(Q6=6,10)+IF(Q6=7,9)+IF(Q6=8,8)+IF(Q6=9,7)+IF(Q6=10,6)+IF(Q6=11,5)+IF(Q6=12,4)+IF(Q6=13,3)+IF(Q6=14,2)+IF(Q6=15,1)+IF(Q6&gt;=16,1)</f>
        <v>2</v>
      </c>
      <c r="S6" s="321">
        <v>2</v>
      </c>
      <c r="T6" s="62">
        <f>IF(S6=1,25)+IF(S6=2,20)+IF(S6=3,16)+IF(S6=4,13)+IF(S6=5,11)+IF(S6=6,10)+IF(S6=7,9)+IF(S6=8,8)+IF(S6=9,7)+IF(S6=10,6)+IF(S6=11,5)+IF(S6=12,4)+IF(S6=13,3)+IF(S6=14,2)+IF(S6=15,1)+IF(S6&gt;=16,1)</f>
        <v>20</v>
      </c>
      <c r="U6" s="322">
        <v>2</v>
      </c>
      <c r="V6" s="62">
        <f>IF(U6=1,25)+IF(U6=2,20)+IF(U6=3,16)+IF(U6=4,13)+IF(U6=5,11)+IF(U6=6,10)+IF(U6=7,9)+IF(U6=8,8)+IF(U6=9,7)+IF(U6=10,6)+IF(U6=11,5)+IF(U6=12,4)+IF(U6=13,3)+IF(U6=14,2)+IF(U6=15,1)+IF(U6&gt;=16,1)</f>
        <v>20</v>
      </c>
      <c r="W6" s="71">
        <v>3</v>
      </c>
      <c r="X6" s="62">
        <f>IF(W6=1,25)+IF(W6=2,20)+IF(W6=3,16)+IF(W6=4,13)+IF(W6=5,11)+IF(W6=6,10)+IF(W6=7,9)+IF(W6=8,8)+IF(W6=9,7)+IF(W6=10,6)+IF(W6=11,5)+IF(W6=12,4)+IF(W6=13,3)+IF(W6=14,2)+IF(W6=15,1)+IF(W6&gt;=16,1)</f>
        <v>16</v>
      </c>
      <c r="Y6" s="219"/>
      <c r="Z6" s="62"/>
      <c r="AA6" s="71"/>
      <c r="AB6" s="62"/>
      <c r="AC6" s="71"/>
      <c r="AD6" s="74"/>
      <c r="AE6" s="52">
        <f>SUM(H6+J6+L6+N6+P6+R6+T6+V6+X6+Z6+AB6+AD6)</f>
        <v>108</v>
      </c>
      <c r="AF6" s="18">
        <f>SUM(AE6-AE7)</f>
        <v>0</v>
      </c>
    </row>
    <row r="7" spans="1:32" ht="20.399999999999999" customHeight="1" x14ac:dyDescent="0.25">
      <c r="A7" s="26">
        <v>4</v>
      </c>
      <c r="B7" s="25">
        <v>93</v>
      </c>
      <c r="C7" s="91" t="s">
        <v>18</v>
      </c>
      <c r="D7" s="132" t="s">
        <v>29</v>
      </c>
      <c r="E7" s="48" t="s">
        <v>43</v>
      </c>
      <c r="F7" s="37" t="s">
        <v>37</v>
      </c>
      <c r="G7" s="164">
        <v>3</v>
      </c>
      <c r="H7" s="62">
        <f>IF(G7=1,25)+IF(G7=2,20)+IF(G7=3,16)+IF(G7=4,13)+IF(G7=5,11)+IF(G7=6,10)+IF(G7=7,9)+IF(G7=8,8)+IF(G7=9,7)+IF(G7=10,6)+IF(G7=11,5)+IF(G7=12,4)+IF(G7=13,3)+IF(G7=14,2)+IF(G7=15,1)+IF(G7&gt;=16,1)</f>
        <v>16</v>
      </c>
      <c r="I7" s="320">
        <v>2</v>
      </c>
      <c r="J7" s="62">
        <f>IF(I7=1,25)+IF(I7=2,20)+IF(I7=3,16)+IF(I7=4,13)+IF(I7=5,11)+IF(I7=6,10)+IF(I7=7,9)+IF(I7=8,8)+IF(I7=9,7)+IF(I7=10,6)+IF(I7=11,5)+IF(I7=12,4)+IF(I7=13,3)+IF(I7=14,2)+IF(I7=15,1)+IF(I7&gt;=16,1)</f>
        <v>20</v>
      </c>
      <c r="K7" s="11">
        <v>3</v>
      </c>
      <c r="L7" s="74">
        <f>IF(K7=1,25)+IF(K7=2,20)+IF(K7=3,16)+IF(K7=4,13)+IF(K7=5,11)+IF(K7=6,10)+IF(K7=7,9)+IF(K7=8,8)+IF(K7=9,7)+IF(K7=10,6)+IF(K7=11,5)+IF(K7=12,4)+IF(K7=13,3)+IF(K7=14,2)+IF(K7=15,1)+IF(K7&gt;=16,1)</f>
        <v>16</v>
      </c>
      <c r="M7" s="69">
        <v>16</v>
      </c>
      <c r="N7" s="62">
        <f>IF(M7=1,25)+IF(M7=2,20)+IF(M7=3,16)+IF(M7=4,13)+IF(M7=5,11)+IF(M7=6,10)+IF(M7=7,9)+IF(M7=8,8)+IF(M7=9,7)+IF(M7=10,6)+IF(M7=11,5)+IF(M7=12,4)+IF(M7=13,3)+IF(M7=14,2)+IF(M7=15,1)+IF(M7&gt;=16,1)</f>
        <v>1</v>
      </c>
      <c r="O7" s="71">
        <v>5</v>
      </c>
      <c r="P7" s="62">
        <f>IF(O7=1,25)+IF(O7=2,20)+IF(O7=3,16)+IF(O7=4,13)+IF(O7=5,11)+IF(O7=6,10)+IF(O7=7,9)+IF(O7=8,8)+IF(O7=9,7)+IF(O7=10,6)+IF(O7=11,5)+IF(O7=12,4)+IF(O7=13,3)+IF(O7=14,2)+IF(O7=15,1)+IF(O7&gt;=16,1)</f>
        <v>11</v>
      </c>
      <c r="Q7" s="71">
        <v>7</v>
      </c>
      <c r="R7" s="74">
        <f>IF(Q7=1,25)+IF(Q7=2,20)+IF(Q7=3,16)+IF(Q7=4,13)+IF(Q7=5,11)+IF(Q7=6,10)+IF(Q7=7,9)+IF(Q7=8,8)+IF(Q7=9,7)+IF(Q7=10,6)+IF(Q7=11,5)+IF(Q7=12,4)+IF(Q7=13,3)+IF(Q7=14,2)+IF(Q7=15,1)+IF(Q7&gt;=16,1)</f>
        <v>9</v>
      </c>
      <c r="S7" s="277">
        <v>5</v>
      </c>
      <c r="T7" s="62">
        <f>IF(S7=1,25)+IF(S7=2,20)+IF(S7=3,16)+IF(S7=4,13)+IF(S7=5,11)+IF(S7=6,10)+IF(S7=7,9)+IF(S7=8,8)+IF(S7=9,7)+IF(S7=10,6)+IF(S7=11,5)+IF(S7=12,4)+IF(S7=13,3)+IF(S7=14,2)+IF(S7=15,1)+IF(S7&gt;=16,1)</f>
        <v>11</v>
      </c>
      <c r="U7" s="71">
        <v>5</v>
      </c>
      <c r="V7" s="62">
        <f>IF(U7=1,25)+IF(U7=2,20)+IF(U7=3,16)+IF(U7=4,13)+IF(U7=5,11)+IF(U7=6,10)+IF(U7=7,9)+IF(U7=8,8)+IF(U7=9,7)+IF(U7=10,6)+IF(U7=11,5)+IF(U7=12,4)+IF(U7=13,3)+IF(U7=14,2)+IF(U7=15,1)+IF(U7&gt;=16,1)</f>
        <v>11</v>
      </c>
      <c r="W7" s="70">
        <v>4</v>
      </c>
      <c r="X7" s="62">
        <f>IF(W7=1,25)+IF(W7=2,20)+IF(W7=3,16)+IF(W7=4,13)+IF(W7=5,11)+IF(W7=6,10)+IF(W7=7,9)+IF(W7=8,8)+IF(W7=9,7)+IF(W7=10,6)+IF(W7=11,5)+IF(W7=12,4)+IF(W7=13,3)+IF(W7=14,2)+IF(W7=15,1)+IF(W7&gt;=16,1)</f>
        <v>13</v>
      </c>
      <c r="Y7" s="277"/>
      <c r="Z7" s="62"/>
      <c r="AA7" s="71"/>
      <c r="AB7" s="62"/>
      <c r="AC7" s="71"/>
      <c r="AD7" s="74"/>
      <c r="AE7" s="52">
        <f>SUM(H7+J7+L7+N7+P7+R7+T7+V7+X7+Z7+AB7+AD7)</f>
        <v>108</v>
      </c>
      <c r="AF7" s="18">
        <f>SUM(AE7-AE5)</f>
        <v>-56</v>
      </c>
    </row>
    <row r="8" spans="1:32" ht="21" customHeight="1" x14ac:dyDescent="0.25">
      <c r="A8" s="26">
        <v>5</v>
      </c>
      <c r="B8" s="29">
        <v>65</v>
      </c>
      <c r="C8" s="104" t="s">
        <v>99</v>
      </c>
      <c r="D8" s="110" t="s">
        <v>41</v>
      </c>
      <c r="E8" s="48" t="s">
        <v>36</v>
      </c>
      <c r="F8" s="284"/>
      <c r="G8" s="164">
        <v>5</v>
      </c>
      <c r="H8" s="62">
        <f>IF(G8=1,25)+IF(G8=2,20)+IF(G8=3,16)+IF(G8=4,13)+IF(G8=5,11)+IF(G8=6,10)+IF(G8=7,9)+IF(G8=8,8)+IF(G8=9,7)+IF(G8=10,6)+IF(G8=11,5)+IF(G8=12,4)+IF(G8=13,3)+IF(G8=14,2)+IF(G8=15,1)+IF(G8&gt;=16,1)</f>
        <v>11</v>
      </c>
      <c r="I8" s="11">
        <v>5</v>
      </c>
      <c r="J8" s="62">
        <f>IF(I8=1,25)+IF(I8=2,20)+IF(I8=3,16)+IF(I8=4,13)+IF(I8=5,11)+IF(I8=6,10)+IF(I8=7,9)+IF(I8=8,8)+IF(I8=9,7)+IF(I8=10,6)+IF(I8=11,5)+IF(I8=12,4)+IF(I8=13,3)+IF(I8=14,2)+IF(I8=15,1)+IF(I8&gt;=16,1)</f>
        <v>11</v>
      </c>
      <c r="K8" s="11">
        <v>4</v>
      </c>
      <c r="L8" s="74">
        <f>IF(K8=1,25)+IF(K8=2,20)+IF(K8=3,16)+IF(K8=4,13)+IF(K8=5,11)+IF(K8=6,10)+IF(K8=7,9)+IF(K8=8,8)+IF(K8=9,7)+IF(K8=10,6)+IF(K8=11,5)+IF(K8=12,4)+IF(K8=13,3)+IF(K8=14,2)+IF(K8=15,1)+IF(K8&gt;=16,1)</f>
        <v>13</v>
      </c>
      <c r="M8" s="69">
        <v>2</v>
      </c>
      <c r="N8" s="62">
        <f>IF(M8=1,25)+IF(M8=2,20)+IF(M8=3,16)+IF(M8=4,13)+IF(M8=5,11)+IF(M8=6,10)+IF(M8=7,9)+IF(M8=8,8)+IF(M8=9,7)+IF(M8=10,6)+IF(M8=11,5)+IF(M8=12,4)+IF(M8=13,3)+IF(M8=14,2)+IF(M8=15,1)+IF(M8&gt;=16,1)</f>
        <v>20</v>
      </c>
      <c r="O8" s="71">
        <v>13</v>
      </c>
      <c r="P8" s="62">
        <f>IF(O8=1,25)+IF(O8=2,20)+IF(O8=3,16)+IF(O8=4,13)+IF(O8=5,11)+IF(O8=6,10)+IF(O8=7,9)+IF(O8=8,8)+IF(O8=9,7)+IF(O8=10,6)+IF(O8=11,5)+IF(O8=12,4)+IF(O8=13,3)+IF(O8=14,2)+IF(O8=15,1)+IF(O8&gt;=16,1)</f>
        <v>3</v>
      </c>
      <c r="Q8" s="71">
        <v>4</v>
      </c>
      <c r="R8" s="74">
        <f>IF(Q8=1,25)+IF(Q8=2,20)+IF(Q8=3,16)+IF(Q8=4,13)+IF(Q8=5,11)+IF(Q8=6,10)+IF(Q8=7,9)+IF(Q8=8,8)+IF(Q8=9,7)+IF(Q8=10,6)+IF(Q8=11,5)+IF(Q8=12,4)+IF(Q8=13,3)+IF(Q8=14,2)+IF(Q8=15,1)+IF(Q8&gt;=16,1)</f>
        <v>13</v>
      </c>
      <c r="S8" s="219">
        <v>15</v>
      </c>
      <c r="T8" s="62">
        <f>IF(S8=1,25)+IF(S8=2,20)+IF(S8=3,16)+IF(S8=4,13)+IF(S8=5,11)+IF(S8=6,10)+IF(S8=7,9)+IF(S8=8,8)+IF(S8=9,7)+IF(S8=10,6)+IF(S8=11,5)+IF(S8=12,4)+IF(S8=13,3)+IF(S8=14,2)+IF(S8=15,1)+IF(S8&gt;=16,1)</f>
        <v>1</v>
      </c>
      <c r="U8" s="71">
        <v>4</v>
      </c>
      <c r="V8" s="62">
        <f>IF(U8=1,25)+IF(U8=2,20)+IF(U8=3,16)+IF(U8=4,13)+IF(U8=5,11)+IF(U8=6,10)+IF(U8=7,9)+IF(U8=8,8)+IF(U8=9,7)+IF(U8=10,6)+IF(U8=11,5)+IF(U8=12,4)+IF(U8=13,3)+IF(U8=14,2)+IF(U8=15,1)+IF(U8&gt;=16,1)</f>
        <v>13</v>
      </c>
      <c r="W8" s="71">
        <v>10</v>
      </c>
      <c r="X8" s="62">
        <f>IF(W8=1,25)+IF(W8=2,20)+IF(W8=3,16)+IF(W8=4,13)+IF(W8=5,11)+IF(W8=6,10)+IF(W8=7,9)+IF(W8=8,8)+IF(W8=9,7)+IF(W8=10,6)+IF(W8=11,5)+IF(W8=12,4)+IF(W8=13,3)+IF(W8=14,2)+IF(W8=15,1)+IF(W8&gt;=16,1)</f>
        <v>6</v>
      </c>
      <c r="Y8" s="277"/>
      <c r="Z8" s="62"/>
      <c r="AA8" s="71"/>
      <c r="AB8" s="62"/>
      <c r="AC8" s="71"/>
      <c r="AD8" s="74"/>
      <c r="AE8" s="52">
        <f>SUM(H8+J8+L8+N8+P8+R8+T8+V8+X8+Z8+AB8+AD8)</f>
        <v>91</v>
      </c>
      <c r="AF8" s="18">
        <f>SUM(AE8-AE6)</f>
        <v>-17</v>
      </c>
    </row>
    <row r="9" spans="1:32" ht="20.399999999999999" customHeight="1" x14ac:dyDescent="0.25">
      <c r="A9" s="49">
        <v>6</v>
      </c>
      <c r="B9" s="29">
        <v>121</v>
      </c>
      <c r="C9" s="91" t="s">
        <v>39</v>
      </c>
      <c r="D9" s="110" t="s">
        <v>40</v>
      </c>
      <c r="E9" s="48" t="s">
        <v>38</v>
      </c>
      <c r="F9" s="39" t="s">
        <v>37</v>
      </c>
      <c r="G9" s="233">
        <v>8</v>
      </c>
      <c r="H9" s="62">
        <f>IF(G9=1,25)+IF(G9=2,20)+IF(G9=3,16)+IF(G9=4,13)+IF(G9=5,11)+IF(G9=6,10)+IF(G9=7,9)+IF(G9=8,8)+IF(G9=9,7)+IF(G9=10,6)+IF(G9=11,5)+IF(G9=12,4)+IF(G9=13,3)+IF(G9=14,2)+IF(G9=15,1)+IF(G9&gt;=16,1)</f>
        <v>8</v>
      </c>
      <c r="I9" s="198">
        <v>8</v>
      </c>
      <c r="J9" s="62">
        <f>IF(I9=1,25)+IF(I9=2,20)+IF(I9=3,16)+IF(I9=4,13)+IF(I9=5,11)+IF(I9=6,10)+IF(I9=7,9)+IF(I9=8,8)+IF(I9=9,7)+IF(I9=10,6)+IF(I9=11,5)+IF(I9=12,4)+IF(I9=13,3)+IF(I9=14,2)+IF(I9=15,1)+IF(I9&gt;=16,1)</f>
        <v>8</v>
      </c>
      <c r="K9" s="198">
        <v>11</v>
      </c>
      <c r="L9" s="74">
        <f>IF(K9=1,25)+IF(K9=2,20)+IF(K9=3,16)+IF(K9=4,13)+IF(K9=5,11)+IF(K9=6,10)+IF(K9=7,9)+IF(K9=8,8)+IF(K9=9,7)+IF(K9=10,6)+IF(K9=11,5)+IF(K9=12,4)+IF(K9=13,3)+IF(K9=14,2)+IF(K9=15,1)+IF(K9&gt;=16,1)</f>
        <v>5</v>
      </c>
      <c r="M9" s="69">
        <v>9</v>
      </c>
      <c r="N9" s="62">
        <f>IF(M9=1,25)+IF(M9=2,20)+IF(M9=3,16)+IF(M9=4,13)+IF(M9=5,11)+IF(M9=6,10)+IF(M9=7,9)+IF(M9=8,8)+IF(M9=9,7)+IF(M9=10,6)+IF(M9=11,5)+IF(M9=12,4)+IF(M9=13,3)+IF(M9=14,2)+IF(M9=15,1)+IF(M9&gt;=16,1)</f>
        <v>7</v>
      </c>
      <c r="O9" s="71">
        <v>11</v>
      </c>
      <c r="P9" s="62">
        <f>IF(O9=1,25)+IF(O9=2,20)+IF(O9=3,16)+IF(O9=4,13)+IF(O9=5,11)+IF(O9=6,10)+IF(O9=7,9)+IF(O9=8,8)+IF(O9=9,7)+IF(O9=10,6)+IF(O9=11,5)+IF(O9=12,4)+IF(O9=13,3)+IF(O9=14,2)+IF(O9=15,1)+IF(O9&gt;=16,1)</f>
        <v>5</v>
      </c>
      <c r="Q9" s="71">
        <v>11</v>
      </c>
      <c r="R9" s="74">
        <f>IF(Q9=1,25)+IF(Q9=2,20)+IF(Q9=3,16)+IF(Q9=4,13)+IF(Q9=5,11)+IF(Q9=6,10)+IF(Q9=7,9)+IF(Q9=8,8)+IF(Q9=9,7)+IF(Q9=10,6)+IF(Q9=11,5)+IF(Q9=12,4)+IF(Q9=13,3)+IF(Q9=14,2)+IF(Q9=15,1)+IF(Q9&gt;=16,1)</f>
        <v>5</v>
      </c>
      <c r="S9" s="277">
        <v>10</v>
      </c>
      <c r="T9" s="62">
        <f>IF(S9=1,25)+IF(S9=2,20)+IF(S9=3,16)+IF(S9=4,13)+IF(S9=5,11)+IF(S9=6,10)+IF(S9=7,9)+IF(S9=8,8)+IF(S9=9,7)+IF(S9=10,6)+IF(S9=11,5)+IF(S9=12,4)+IF(S9=13,3)+IF(S9=14,2)+IF(S9=15,1)+IF(S9&gt;=16,1)</f>
        <v>6</v>
      </c>
      <c r="U9" s="71">
        <v>10</v>
      </c>
      <c r="V9" s="62">
        <f>IF(U9=1,25)+IF(U9=2,20)+IF(U9=3,16)+IF(U9=4,13)+IF(U9=5,11)+IF(U9=6,10)+IF(U9=7,9)+IF(U9=8,8)+IF(U9=9,7)+IF(U9=10,6)+IF(U9=11,5)+IF(U9=12,4)+IF(U9=13,3)+IF(U9=14,2)+IF(U9=15,1)+IF(U9&gt;=16,1)</f>
        <v>6</v>
      </c>
      <c r="W9" s="71">
        <v>8</v>
      </c>
      <c r="X9" s="62">
        <f>IF(W9=1,25)+IF(W9=2,20)+IF(W9=3,16)+IF(W9=4,13)+IF(W9=5,11)+IF(W9=6,10)+IF(W9=7,9)+IF(W9=8,8)+IF(W9=9,7)+IF(W9=10,6)+IF(W9=11,5)+IF(W9=12,4)+IF(W9=13,3)+IF(W9=14,2)+IF(W9=15,1)+IF(W9&gt;=16,1)</f>
        <v>8</v>
      </c>
      <c r="Y9" s="277"/>
      <c r="Z9" s="62"/>
      <c r="AA9" s="71"/>
      <c r="AB9" s="62"/>
      <c r="AC9" s="70"/>
      <c r="AD9" s="74"/>
      <c r="AE9" s="52">
        <f>SUM(H9+J9+L9+N9+P9+R9+T9+V9+X9+Z9+AB9+AD9)</f>
        <v>58</v>
      </c>
      <c r="AF9" s="18">
        <f t="shared" ref="AF9:AF20" si="0">SUM(AE9-AE8)</f>
        <v>-33</v>
      </c>
    </row>
    <row r="10" spans="1:32" ht="20.399999999999999" customHeight="1" x14ac:dyDescent="0.25">
      <c r="A10" s="26">
        <v>7</v>
      </c>
      <c r="B10" s="34">
        <v>51</v>
      </c>
      <c r="C10" s="96" t="s">
        <v>34</v>
      </c>
      <c r="D10" s="132" t="s">
        <v>35</v>
      </c>
      <c r="E10" s="34" t="s">
        <v>36</v>
      </c>
      <c r="F10" s="14" t="s">
        <v>37</v>
      </c>
      <c r="G10" s="237">
        <v>7</v>
      </c>
      <c r="H10" s="62">
        <f>IF(G10=1,25)+IF(G10=2,20)+IF(G10=3,16)+IF(G10=4,13)+IF(G10=5,11)+IF(G10=6,10)+IF(G10=7,9)+IF(G10=8,8)+IF(G10=9,7)+IF(G10=10,6)+IF(G10=11,5)+IF(G10=12,4)+IF(G10=13,3)+IF(G10=14,2)+IF(G10=15,1)+IF(G10&gt;=16,1)</f>
        <v>9</v>
      </c>
      <c r="I10" s="123">
        <v>9</v>
      </c>
      <c r="J10" s="62">
        <f>IF(I10=1,25)+IF(I10=2,20)+IF(I10=3,16)+IF(I10=4,13)+IF(I10=5,11)+IF(I10=6,10)+IF(I10=7,9)+IF(I10=8,8)+IF(I10=9,7)+IF(I10=10,6)+IF(I10=11,5)+IF(I10=12,4)+IF(I10=13,3)+IF(I10=14,2)+IF(I10=15,1)+IF(I10&gt;=16,1)</f>
        <v>7</v>
      </c>
      <c r="K10" s="123">
        <v>10</v>
      </c>
      <c r="L10" s="74">
        <f>IF(K10=1,25)+IF(K10=2,20)+IF(K10=3,16)+IF(K10=4,13)+IF(K10=5,11)+IF(K10=6,10)+IF(K10=7,9)+IF(K10=8,8)+IF(K10=9,7)+IF(K10=10,6)+IF(K10=11,5)+IF(K10=12,4)+IF(K10=13,3)+IF(K10=14,2)+IF(K10=15,1)+IF(K10&gt;=16,1)</f>
        <v>6</v>
      </c>
      <c r="M10" s="295">
        <v>7</v>
      </c>
      <c r="N10" s="62">
        <f>IF(M10=1,25)+IF(M10=2,20)+IF(M10=3,16)+IF(M10=4,13)+IF(M10=5,11)+IF(M10=6,10)+IF(M10=7,9)+IF(M10=8,8)+IF(M10=9,7)+IF(M10=10,6)+IF(M10=11,5)+IF(M10=12,4)+IF(M10=13,3)+IF(M10=14,2)+IF(M10=15,1)+IF(M10&gt;=16,1)</f>
        <v>9</v>
      </c>
      <c r="O10" s="71">
        <v>10</v>
      </c>
      <c r="P10" s="62">
        <f>IF(O10=1,25)+IF(O10=2,20)+IF(O10=3,16)+IF(O10=4,13)+IF(O10=5,11)+IF(O10=6,10)+IF(O10=7,9)+IF(O10=8,8)+IF(O10=9,7)+IF(O10=10,6)+IF(O10=11,5)+IF(O10=12,4)+IF(O10=13,3)+IF(O10=14,2)+IF(O10=15,1)+IF(O10&gt;=16,1)</f>
        <v>6</v>
      </c>
      <c r="Q10" s="71">
        <v>15</v>
      </c>
      <c r="R10" s="74">
        <f>IF(Q10=1,25)+IF(Q10=2,20)+IF(Q10=3,16)+IF(Q10=4,13)+IF(Q10=5,11)+IF(Q10=6,10)+IF(Q10=7,9)+IF(Q10=8,8)+IF(Q10=9,7)+IF(Q10=10,6)+IF(Q10=11,5)+IF(Q10=12,4)+IF(Q10=13,3)+IF(Q10=14,2)+IF(Q10=15,1)+IF(Q10&gt;=16,1)</f>
        <v>1</v>
      </c>
      <c r="S10" s="219">
        <v>8</v>
      </c>
      <c r="T10" s="62">
        <f>IF(S10=1,25)+IF(S10=2,20)+IF(S10=3,16)+IF(S10=4,13)+IF(S10=5,11)+IF(S10=6,10)+IF(S10=7,9)+IF(S10=8,8)+IF(S10=9,7)+IF(S10=10,6)+IF(S10=11,5)+IF(S10=12,4)+IF(S10=13,3)+IF(S10=14,2)+IF(S10=15,1)+IF(S10&gt;=16,1)</f>
        <v>8</v>
      </c>
      <c r="U10" s="71">
        <v>9</v>
      </c>
      <c r="V10" s="62">
        <f>IF(U10=1,25)+IF(U10=2,20)+IF(U10=3,16)+IF(U10=4,13)+IF(U10=5,11)+IF(U10=6,10)+IF(U10=7,9)+IF(U10=8,8)+IF(U10=9,7)+IF(U10=10,6)+IF(U10=11,5)+IF(U10=12,4)+IF(U10=13,3)+IF(U10=14,2)+IF(U10=15,1)+IF(U10&gt;=16,1)</f>
        <v>7</v>
      </c>
      <c r="W10" s="71">
        <v>12</v>
      </c>
      <c r="X10" s="62">
        <f>IF(W10=1,25)+IF(W10=2,20)+IF(W10=3,16)+IF(W10=4,13)+IF(W10=5,11)+IF(W10=6,10)+IF(W10=7,9)+IF(W10=8,8)+IF(W10=9,7)+IF(W10=10,6)+IF(W10=11,5)+IF(W10=12,4)+IF(W10=13,3)+IF(W10=14,2)+IF(W10=15,1)+IF(W10&gt;=16,1)</f>
        <v>4</v>
      </c>
      <c r="Y10" s="219"/>
      <c r="Z10" s="62"/>
      <c r="AA10" s="71"/>
      <c r="AB10" s="62"/>
      <c r="AC10" s="71"/>
      <c r="AD10" s="74"/>
      <c r="AE10" s="135">
        <f>SUM(H10+J10+L10+N10+P10+R10+T10+V10+X10+Z10+AB10+AD10)</f>
        <v>57</v>
      </c>
      <c r="AF10" s="18">
        <f t="shared" si="0"/>
        <v>-1</v>
      </c>
    </row>
    <row r="11" spans="1:32" ht="20.399999999999999" customHeight="1" x14ac:dyDescent="0.25">
      <c r="A11" s="26">
        <v>8</v>
      </c>
      <c r="B11" s="33">
        <v>7</v>
      </c>
      <c r="C11" s="104" t="s">
        <v>76</v>
      </c>
      <c r="D11" s="110" t="s">
        <v>41</v>
      </c>
      <c r="E11" s="48" t="s">
        <v>36</v>
      </c>
      <c r="F11" s="284"/>
      <c r="G11" s="164">
        <v>4</v>
      </c>
      <c r="H11" s="62">
        <f>IF(G11=1,25)+IF(G11=2,20)+IF(G11=3,16)+IF(G11=4,13)+IF(G11=5,11)+IF(G11=6,10)+IF(G11=7,9)+IF(G11=8,8)+IF(G11=9,7)+IF(G11=10,6)+IF(G11=11,5)+IF(G11=12,4)+IF(G11=13,3)+IF(G11=14,2)+IF(G11=15,1)+IF(G11&gt;=16,1)</f>
        <v>13</v>
      </c>
      <c r="I11" s="11">
        <v>3</v>
      </c>
      <c r="J11" s="62">
        <f>IF(I11=1,25)+IF(I11=2,20)+IF(I11=3,16)+IF(I11=4,13)+IF(I11=5,11)+IF(I11=6,10)+IF(I11=7,9)+IF(I11=8,8)+IF(I11=9,7)+IF(I11=10,6)+IF(I11=11,5)+IF(I11=12,4)+IF(I11=13,3)+IF(I11=14,2)+IF(I11=15,1)+IF(I11&gt;=16,1)</f>
        <v>16</v>
      </c>
      <c r="K11" s="11">
        <v>7</v>
      </c>
      <c r="L11" s="74">
        <f>IF(K11=1,25)+IF(K11=2,20)+IF(K11=3,16)+IF(K11=4,13)+IF(K11=5,11)+IF(K11=6,10)+IF(K11=7,9)+IF(K11=8,8)+IF(K11=9,7)+IF(K11=10,6)+IF(K11=11,5)+IF(K11=12,4)+IF(K11=13,3)+IF(K11=14,2)+IF(K11=15,1)+IF(K11&gt;=16,1)</f>
        <v>9</v>
      </c>
      <c r="M11" s="67">
        <v>3</v>
      </c>
      <c r="N11" s="62">
        <f>IF(M11=1,25)+IF(M11=2,20)+IF(M11=3,16)+IF(M11=4,13)+IF(M11=5,11)+IF(M11=6,10)+IF(M11=7,9)+IF(M11=8,8)+IF(M11=9,7)+IF(M11=10,6)+IF(M11=11,5)+IF(M11=12,4)+IF(M11=13,3)+IF(M11=14,2)+IF(M11=15,1)+IF(M11&gt;=16,1)</f>
        <v>16</v>
      </c>
      <c r="O11" s="71">
        <v>15</v>
      </c>
      <c r="P11" s="62">
        <f>IF(O11=1,25)+IF(O11=2,20)+IF(O11=3,16)+IF(O11=4,13)+IF(O11=5,11)+IF(O11=6,10)+IF(O11=7,9)+IF(O11=8,8)+IF(O11=9,7)+IF(O11=10,6)+IF(O11=11,5)+IF(O11=12,4)+IF(O11=13,3)+IF(O11=14,2)+IF(O11=15,1)+IF(O11&gt;=16,1)</f>
        <v>1</v>
      </c>
      <c r="Q11" s="71">
        <v>18</v>
      </c>
      <c r="R11" s="74">
        <f>IF(Q11=1,25)+IF(Q11=2,20)+IF(Q11=3,16)+IF(Q11=4,13)+IF(Q11=5,11)+IF(Q11=6,10)+IF(Q11=7,9)+IF(Q11=8,8)+IF(Q11=9,7)+IF(Q11=10,6)+IF(Q11=11,5)+IF(Q11=12,4)+IF(Q11=13,3)+IF(Q11=14,2)+IF(Q11=15,1)+IF(Q11&gt;=16,1)</f>
        <v>1</v>
      </c>
      <c r="S11" s="317" t="s">
        <v>59</v>
      </c>
      <c r="T11" s="62">
        <v>0</v>
      </c>
      <c r="U11" s="113" t="s">
        <v>59</v>
      </c>
      <c r="V11" s="62">
        <v>0</v>
      </c>
      <c r="W11" s="113" t="s">
        <v>59</v>
      </c>
      <c r="X11" s="62">
        <v>0</v>
      </c>
      <c r="Y11" s="296"/>
      <c r="Z11" s="73"/>
      <c r="AA11" s="113"/>
      <c r="AB11" s="73"/>
      <c r="AC11" s="113"/>
      <c r="AD11" s="72"/>
      <c r="AE11" s="52">
        <f>SUM(H11+J11+L11+N11+P11+R11+T11+V11+X11+Z11+AB11+AD11)</f>
        <v>56</v>
      </c>
      <c r="AF11" s="18">
        <f t="shared" si="0"/>
        <v>-1</v>
      </c>
    </row>
    <row r="12" spans="1:32" ht="20.399999999999999" customHeight="1" x14ac:dyDescent="0.25">
      <c r="A12" s="26">
        <v>9</v>
      </c>
      <c r="B12" s="25">
        <v>28</v>
      </c>
      <c r="C12" s="94" t="s">
        <v>17</v>
      </c>
      <c r="D12" s="132" t="s">
        <v>30</v>
      </c>
      <c r="E12" s="48" t="s">
        <v>36</v>
      </c>
      <c r="F12" s="37"/>
      <c r="G12" s="253">
        <v>11</v>
      </c>
      <c r="H12" s="62">
        <f>IF(G12=1,25)+IF(G12=2,20)+IF(G12=3,16)+IF(G12=4,13)+IF(G12=5,11)+IF(G12=6,10)+IF(G12=7,9)+IF(G12=8,8)+IF(G12=9,7)+IF(G12=10,6)+IF(G12=11,5)+IF(G12=12,4)+IF(G12=13,3)+IF(G12=14,2)+IF(G12=15,1)+IF(G12&gt;=16,1)</f>
        <v>5</v>
      </c>
      <c r="I12" s="11">
        <v>15</v>
      </c>
      <c r="J12" s="62">
        <f>IF(I12=1,25)+IF(I12=2,20)+IF(I12=3,16)+IF(I12=4,13)+IF(I12=5,11)+IF(I12=6,10)+IF(I12=7,9)+IF(I12=8,8)+IF(I12=9,7)+IF(I12=10,6)+IF(I12=11,5)+IF(I12=12,4)+IF(I12=13,3)+IF(I12=14,2)+IF(I12=15,1)+IF(I12&gt;=16,1)</f>
        <v>1</v>
      </c>
      <c r="K12" s="11">
        <v>8</v>
      </c>
      <c r="L12" s="74">
        <f>IF(K12=1,25)+IF(K12=2,20)+IF(K12=3,16)+IF(K12=4,13)+IF(K12=5,11)+IF(K12=6,10)+IF(K12=7,9)+IF(K12=8,8)+IF(K12=9,7)+IF(K12=10,6)+IF(K12=11,5)+IF(K12=12,4)+IF(K12=13,3)+IF(K12=14,2)+IF(K12=15,1)+IF(K12&gt;=16,1)</f>
        <v>8</v>
      </c>
      <c r="M12" s="69">
        <v>5</v>
      </c>
      <c r="N12" s="62">
        <f>IF(M12=1,25)+IF(M12=2,20)+IF(M12=3,16)+IF(M12=4,13)+IF(M12=5,11)+IF(M12=6,10)+IF(M12=7,9)+IF(M12=8,8)+IF(M12=9,7)+IF(M12=10,6)+IF(M12=11,5)+IF(M12=12,4)+IF(M12=13,3)+IF(M12=14,2)+IF(M12=15,1)+IF(M12&gt;=16,1)</f>
        <v>11</v>
      </c>
      <c r="O12" s="71">
        <v>9</v>
      </c>
      <c r="P12" s="62">
        <f>IF(O12=1,25)+IF(O12=2,20)+IF(O12=3,16)+IF(O12=4,13)+IF(O12=5,11)+IF(O12=6,10)+IF(O12=7,9)+IF(O12=8,8)+IF(O12=9,7)+IF(O12=10,6)+IF(O12=11,5)+IF(O12=12,4)+IF(O12=13,3)+IF(O12=14,2)+IF(O12=15,1)+IF(O12&gt;=16,1)</f>
        <v>7</v>
      </c>
      <c r="Q12" s="71" t="s">
        <v>51</v>
      </c>
      <c r="R12" s="74">
        <v>0</v>
      </c>
      <c r="S12" s="219">
        <v>7</v>
      </c>
      <c r="T12" s="62">
        <f>IF(S12=1,25)+IF(S12=2,20)+IF(S12=3,16)+IF(S12=4,13)+IF(S12=5,11)+IF(S12=6,10)+IF(S12=7,9)+IF(S12=8,8)+IF(S12=9,7)+IF(S12=10,6)+IF(S12=11,5)+IF(S12=12,4)+IF(S12=13,3)+IF(S12=14,2)+IF(S12=15,1)+IF(S12&gt;=16,1)</f>
        <v>9</v>
      </c>
      <c r="U12" s="71">
        <v>13</v>
      </c>
      <c r="V12" s="62">
        <f>IF(U12=1,25)+IF(U12=2,20)+IF(U12=3,16)+IF(U12=4,13)+IF(U12=5,11)+IF(U12=6,10)+IF(U12=7,9)+IF(U12=8,8)+IF(U12=9,7)+IF(U12=10,6)+IF(U12=11,5)+IF(U12=12,4)+IF(U12=13,3)+IF(U12=14,2)+IF(U12=15,1)+IF(U12&gt;=16,1)</f>
        <v>3</v>
      </c>
      <c r="W12" s="113">
        <v>5</v>
      </c>
      <c r="X12" s="62">
        <f>IF(W12=1,25)+IF(W12=2,20)+IF(W12=3,16)+IF(W12=4,13)+IF(W12=5,11)+IF(W12=6,10)+IF(W12=7,9)+IF(W12=8,8)+IF(W12=9,7)+IF(W12=10,6)+IF(W12=11,5)+IF(W12=12,4)+IF(W12=13,3)+IF(W12=14,2)+IF(W12=15,1)+IF(W12&gt;=16,1)</f>
        <v>11</v>
      </c>
      <c r="Y12" s="277"/>
      <c r="Z12" s="62"/>
      <c r="AA12" s="71"/>
      <c r="AB12" s="62"/>
      <c r="AC12" s="71"/>
      <c r="AD12" s="74"/>
      <c r="AE12" s="52">
        <f>SUM(H12+J12+L12+N12+P12+R12+T12+V12+X12+Z12+AB12+AD12)</f>
        <v>55</v>
      </c>
      <c r="AF12" s="18">
        <f t="shared" si="0"/>
        <v>-1</v>
      </c>
    </row>
    <row r="13" spans="1:32" ht="20.399999999999999" customHeight="1" x14ac:dyDescent="0.25">
      <c r="A13" s="26">
        <v>10</v>
      </c>
      <c r="B13" s="25">
        <v>85</v>
      </c>
      <c r="C13" s="95" t="s">
        <v>80</v>
      </c>
      <c r="D13" s="110" t="s">
        <v>41</v>
      </c>
      <c r="E13" s="48" t="s">
        <v>36</v>
      </c>
      <c r="F13" s="131" t="s">
        <v>37</v>
      </c>
      <c r="G13" s="164" t="s">
        <v>51</v>
      </c>
      <c r="H13" s="62">
        <v>0</v>
      </c>
      <c r="I13" s="265">
        <v>7</v>
      </c>
      <c r="J13" s="62">
        <f>IF(I13=1,25)+IF(I13=2,20)+IF(I13=3,16)+IF(I13=4,13)+IF(I13=5,11)+IF(I13=6,10)+IF(I13=7,9)+IF(I13=8,8)+IF(I13=9,7)+IF(I13=10,6)+IF(I13=11,5)+IF(I13=12,4)+IF(I13=13,3)+IF(I13=14,2)+IF(I13=15,1)+IF(I13&gt;=16,1)</f>
        <v>9</v>
      </c>
      <c r="K13" s="11">
        <v>9</v>
      </c>
      <c r="L13" s="74">
        <f>IF(K13=1,25)+IF(K13=2,20)+IF(K13=3,16)+IF(K13=4,13)+IF(K13=5,11)+IF(K13=6,10)+IF(K13=7,9)+IF(K13=8,8)+IF(K13=9,7)+IF(K13=10,6)+IF(K13=11,5)+IF(K13=12,4)+IF(K13=13,3)+IF(K13=14,2)+IF(K13=15,1)+IF(K13&gt;=16,1)</f>
        <v>7</v>
      </c>
      <c r="M13" s="67">
        <v>19</v>
      </c>
      <c r="N13" s="62">
        <f>IF(M13=1,25)+IF(M13=2,20)+IF(M13=3,16)+IF(M13=4,13)+IF(M13=5,11)+IF(M13=6,10)+IF(M13=7,9)+IF(M13=8,8)+IF(M13=9,7)+IF(M13=10,6)+IF(M13=11,5)+IF(M13=12,4)+IF(M13=13,3)+IF(M13=14,2)+IF(M13=15,1)+IF(M13&gt;=16,1)</f>
        <v>1</v>
      </c>
      <c r="O13" s="71">
        <v>8</v>
      </c>
      <c r="P13" s="62">
        <f>IF(O13=1,25)+IF(O13=2,20)+IF(O13=3,16)+IF(O13=4,13)+IF(O13=5,11)+IF(O13=6,10)+IF(O13=7,9)+IF(O13=8,8)+IF(O13=9,7)+IF(O13=10,6)+IF(O13=11,5)+IF(O13=12,4)+IF(O13=13,3)+IF(O13=14,2)+IF(O13=15,1)+IF(O13&gt;=16,1)</f>
        <v>8</v>
      </c>
      <c r="Q13" s="71">
        <v>16</v>
      </c>
      <c r="R13" s="74">
        <f>IF(Q13=1,25)+IF(Q13=2,20)+IF(Q13=3,16)+IF(Q13=4,13)+IF(Q13=5,11)+IF(Q13=6,10)+IF(Q13=7,9)+IF(Q13=8,8)+IF(Q13=9,7)+IF(Q13=10,6)+IF(Q13=11,5)+IF(Q13=12,4)+IF(Q13=13,3)+IF(Q13=14,2)+IF(Q13=15,1)+IF(Q13&gt;=16,1)</f>
        <v>1</v>
      </c>
      <c r="S13" s="219">
        <v>6</v>
      </c>
      <c r="T13" s="62">
        <f>IF(S13=1,25)+IF(S13=2,20)+IF(S13=3,16)+IF(S13=4,13)+IF(S13=5,11)+IF(S13=6,10)+IF(S13=7,9)+IF(S13=8,8)+IF(S13=9,7)+IF(S13=10,6)+IF(S13=11,5)+IF(S13=12,4)+IF(S13=13,3)+IF(S13=14,2)+IF(S13=15,1)+IF(S13&gt;=16,1)</f>
        <v>10</v>
      </c>
      <c r="U13" s="71">
        <v>8</v>
      </c>
      <c r="V13" s="62">
        <f>IF(U13=1,25)+IF(U13=2,20)+IF(U13=3,16)+IF(U13=4,13)+IF(U13=5,11)+IF(U13=6,10)+IF(U13=7,9)+IF(U13=8,8)+IF(U13=9,7)+IF(U13=10,6)+IF(U13=11,5)+IF(U13=12,4)+IF(U13=13,3)+IF(U13=14,2)+IF(U13=15,1)+IF(U13&gt;=16,1)</f>
        <v>8</v>
      </c>
      <c r="W13" s="71">
        <v>7</v>
      </c>
      <c r="X13" s="62">
        <f>IF(W13=1,25)+IF(W13=2,20)+IF(W13=3,16)+IF(W13=4,13)+IF(W13=5,11)+IF(W13=6,10)+IF(W13=7,9)+IF(W13=8,8)+IF(W13=9,7)+IF(W13=10,6)+IF(W13=11,5)+IF(W13=12,4)+IF(W13=13,3)+IF(W13=14,2)+IF(W13=15,1)+IF(W13&gt;=16,1)</f>
        <v>9</v>
      </c>
      <c r="Y13" s="277"/>
      <c r="Z13" s="62"/>
      <c r="AA13" s="71"/>
      <c r="AB13" s="62"/>
      <c r="AC13" s="70"/>
      <c r="AD13" s="74"/>
      <c r="AE13" s="52">
        <f>SUM(H13+J13+L13+N13+P13+R13+T13+V13+X13+Z13+AB13+AD13)</f>
        <v>53</v>
      </c>
      <c r="AF13" s="18">
        <f t="shared" si="0"/>
        <v>-2</v>
      </c>
    </row>
    <row r="14" spans="1:32" ht="20.399999999999999" customHeight="1" x14ac:dyDescent="0.25">
      <c r="A14" s="26">
        <v>11</v>
      </c>
      <c r="B14" s="29">
        <v>54</v>
      </c>
      <c r="C14" s="94" t="s">
        <v>101</v>
      </c>
      <c r="D14" s="132" t="s">
        <v>41</v>
      </c>
      <c r="E14" s="276"/>
      <c r="F14" s="273"/>
      <c r="G14" s="111"/>
      <c r="H14" s="62"/>
      <c r="I14" s="100"/>
      <c r="J14" s="62"/>
      <c r="K14" s="100"/>
      <c r="L14" s="74"/>
      <c r="M14" s="26">
        <v>6</v>
      </c>
      <c r="N14" s="62">
        <f>IF(M14=1,25)+IF(M14=2,20)+IF(M14=3,16)+IF(M14=4,13)+IF(M14=5,11)+IF(M14=6,10)+IF(M14=7,9)+IF(M14=8,8)+IF(M14=9,7)+IF(M14=10,6)+IF(M14=11,5)+IF(M14=12,4)+IF(M14=13,3)+IF(M14=14,2)+IF(M14=15,1)+IF(M14&gt;=16,1)</f>
        <v>10</v>
      </c>
      <c r="O14" s="11">
        <v>7</v>
      </c>
      <c r="P14" s="62">
        <f>IF(O14=1,25)+IF(O14=2,20)+IF(O14=3,16)+IF(O14=4,13)+IF(O14=5,11)+IF(O14=6,10)+IF(O14=7,9)+IF(O14=8,8)+IF(O14=9,7)+IF(O14=10,6)+IF(O14=11,5)+IF(O14=12,4)+IF(O14=13,3)+IF(O14=14,2)+IF(O14=15,1)+IF(O14&gt;=16,1)</f>
        <v>9</v>
      </c>
      <c r="Q14" s="13">
        <v>8</v>
      </c>
      <c r="R14" s="74">
        <f>IF(Q14=1,25)+IF(Q14=2,20)+IF(Q14=3,16)+IF(Q14=4,13)+IF(Q14=5,11)+IF(Q14=6,10)+IF(Q14=7,9)+IF(Q14=8,8)+IF(Q14=9,7)+IF(Q14=10,6)+IF(Q14=11,5)+IF(Q14=12,4)+IF(Q14=13,3)+IF(Q14=14,2)+IF(Q14=15,1)+IF(Q14&gt;=16,1)</f>
        <v>8</v>
      </c>
      <c r="S14" s="229">
        <v>13</v>
      </c>
      <c r="T14" s="62">
        <f>IF(S14=1,25)+IF(S14=2,20)+IF(S14=3,16)+IF(S14=4,13)+IF(S14=5,11)+IF(S14=6,10)+IF(S14=7,9)+IF(S14=8,8)+IF(S14=9,7)+IF(S14=10,6)+IF(S14=11,5)+IF(S14=12,4)+IF(S14=13,3)+IF(S14=14,2)+IF(S14=15,1)+IF(S14&gt;=16,1)</f>
        <v>3</v>
      </c>
      <c r="U14" s="13">
        <v>7</v>
      </c>
      <c r="V14" s="62">
        <f>IF(U14=1,25)+IF(U14=2,20)+IF(U14=3,16)+IF(U14=4,13)+IF(U14=5,11)+IF(U14=6,10)+IF(U14=7,9)+IF(U14=8,8)+IF(U14=9,7)+IF(U14=10,6)+IF(U14=11,5)+IF(U14=12,4)+IF(U14=13,3)+IF(U14=14,2)+IF(U14=15,1)+IF(U14&gt;=16,1)</f>
        <v>9</v>
      </c>
      <c r="W14" s="11">
        <v>6</v>
      </c>
      <c r="X14" s="62">
        <f>IF(W14=1,25)+IF(W14=2,20)+IF(W14=3,16)+IF(W14=4,13)+IF(W14=5,11)+IF(W14=6,10)+IF(W14=7,9)+IF(W14=8,8)+IF(W14=9,7)+IF(W14=10,6)+IF(W14=11,5)+IF(W14=12,4)+IF(W14=13,3)+IF(W14=14,2)+IF(W14=15,1)+IF(W14&gt;=16,1)</f>
        <v>10</v>
      </c>
      <c r="Y14" s="315"/>
      <c r="Z14" s="62"/>
      <c r="AA14" s="162"/>
      <c r="AB14" s="62"/>
      <c r="AC14" s="100"/>
      <c r="AD14" s="74"/>
      <c r="AE14" s="52">
        <f>SUM(H14+J14+L14+N14+P14+R14+T14+V14+X14+Z14+AB14+AD14)</f>
        <v>49</v>
      </c>
      <c r="AF14" s="18">
        <f t="shared" si="0"/>
        <v>-4</v>
      </c>
    </row>
    <row r="15" spans="1:32" ht="20.399999999999999" customHeight="1" x14ac:dyDescent="0.25">
      <c r="A15" s="26">
        <v>12</v>
      </c>
      <c r="B15" s="25">
        <v>79</v>
      </c>
      <c r="C15" s="91" t="s">
        <v>32</v>
      </c>
      <c r="D15" s="110" t="s">
        <v>33</v>
      </c>
      <c r="E15" s="48" t="s">
        <v>36</v>
      </c>
      <c r="F15" s="285"/>
      <c r="G15" s="164">
        <v>15</v>
      </c>
      <c r="H15" s="62">
        <f>IF(G15=1,25)+IF(G15=2,20)+IF(G15=3,16)+IF(G15=4,13)+IF(G15=5,11)+IF(G15=6,10)+IF(G15=7,9)+IF(G15=8,8)+IF(G15=9,7)+IF(G15=10,6)+IF(G15=11,5)+IF(G15=12,4)+IF(G15=13,3)+IF(G15=14,2)+IF(G15=15,1)+IF(G15&gt;=16,1)</f>
        <v>1</v>
      </c>
      <c r="I15" s="11">
        <v>13</v>
      </c>
      <c r="J15" s="62">
        <f>IF(I15=1,25)+IF(I15=2,20)+IF(I15=3,16)+IF(I15=4,13)+IF(I15=5,11)+IF(I15=6,10)+IF(I15=7,9)+IF(I15=8,8)+IF(I15=9,7)+IF(I15=10,6)+IF(I15=11,5)+IF(I15=12,4)+IF(I15=13,3)+IF(I15=14,2)+IF(I15=15,1)+IF(I15&gt;=16,1)</f>
        <v>3</v>
      </c>
      <c r="K15" s="11">
        <v>16</v>
      </c>
      <c r="L15" s="74">
        <f>IF(K15=1,25)+IF(K15=2,20)+IF(K15=3,16)+IF(K15=4,13)+IF(K15=5,11)+IF(K15=6,10)+IF(K15=7,9)+IF(K15=8,8)+IF(K15=9,7)+IF(K15=10,6)+IF(K15=11,5)+IF(K15=12,4)+IF(K15=13,3)+IF(K15=14,2)+IF(K15=15,1)+IF(K15&gt;=16,1)</f>
        <v>1</v>
      </c>
      <c r="M15" s="67">
        <v>12</v>
      </c>
      <c r="N15" s="62">
        <f>IF(M15=1,25)+IF(M15=2,20)+IF(M15=3,16)+IF(M15=4,13)+IF(M15=5,11)+IF(M15=6,10)+IF(M15=7,9)+IF(M15=8,8)+IF(M15=9,7)+IF(M15=10,6)+IF(M15=11,5)+IF(M15=12,4)+IF(M15=13,3)+IF(M15=14,2)+IF(M15=15,1)+IF(M15&gt;=16,1)</f>
        <v>4</v>
      </c>
      <c r="O15" s="71">
        <v>18</v>
      </c>
      <c r="P15" s="62">
        <f>IF(O15=1,25)+IF(O15=2,20)+IF(O15=3,16)+IF(O15=4,13)+IF(O15=5,11)+IF(O15=6,10)+IF(O15=7,9)+IF(O15=8,8)+IF(O15=9,7)+IF(O15=10,6)+IF(O15=11,5)+IF(O15=12,4)+IF(O15=13,3)+IF(O15=14,2)+IF(O15=15,1)+IF(O15&gt;=16,1)</f>
        <v>1</v>
      </c>
      <c r="Q15" s="71">
        <v>10</v>
      </c>
      <c r="R15" s="74">
        <f>IF(Q15=1,25)+IF(Q15=2,20)+IF(Q15=3,16)+IF(Q15=4,13)+IF(Q15=5,11)+IF(Q15=6,10)+IF(Q15=7,9)+IF(Q15=8,8)+IF(Q15=9,7)+IF(Q15=10,6)+IF(Q15=11,5)+IF(Q15=12,4)+IF(Q15=13,3)+IF(Q15=14,2)+IF(Q15=15,1)+IF(Q15&gt;=16,1)</f>
        <v>6</v>
      </c>
      <c r="S15" s="219">
        <v>4</v>
      </c>
      <c r="T15" s="62">
        <f>IF(S15=1,25)+IF(S15=2,20)+IF(S15=3,16)+IF(S15=4,13)+IF(S15=5,11)+IF(S15=6,10)+IF(S15=7,9)+IF(S15=8,8)+IF(S15=9,7)+IF(S15=10,6)+IF(S15=11,5)+IF(S15=12,4)+IF(S15=13,3)+IF(S15=14,2)+IF(S15=15,1)+IF(S15&gt;=16,1)</f>
        <v>13</v>
      </c>
      <c r="U15" s="71">
        <v>6</v>
      </c>
      <c r="V15" s="62">
        <f>IF(U15=1,25)+IF(U15=2,20)+IF(U15=3,16)+IF(U15=4,13)+IF(U15=5,11)+IF(U15=6,10)+IF(U15=7,9)+IF(U15=8,8)+IF(U15=9,7)+IF(U15=10,6)+IF(U15=11,5)+IF(U15=12,4)+IF(U15=13,3)+IF(U15=14,2)+IF(U15=15,1)+IF(U15&gt;=16,1)</f>
        <v>10</v>
      </c>
      <c r="W15" s="71">
        <v>9</v>
      </c>
      <c r="X15" s="62">
        <f>IF(W15=1,25)+IF(W15=2,20)+IF(W15=3,16)+IF(W15=4,13)+IF(W15=5,11)+IF(W15=6,10)+IF(W15=7,9)+IF(W15=8,8)+IF(W15=9,7)+IF(W15=10,6)+IF(W15=11,5)+IF(W15=12,4)+IF(W15=13,3)+IF(W15=14,2)+IF(W15=15,1)+IF(W15&gt;=16,1)</f>
        <v>7</v>
      </c>
      <c r="Y15" s="277"/>
      <c r="Z15" s="62"/>
      <c r="AA15" s="62"/>
      <c r="AB15" s="62"/>
      <c r="AC15" s="71"/>
      <c r="AD15" s="74"/>
      <c r="AE15" s="52">
        <f>SUM(H15+J15+L15+N15+P15+R15+T15+V15+X15+Z15+AB15+AD15)</f>
        <v>46</v>
      </c>
      <c r="AF15" s="18">
        <f t="shared" si="0"/>
        <v>-3</v>
      </c>
    </row>
    <row r="16" spans="1:32" ht="20.399999999999999" customHeight="1" x14ac:dyDescent="0.25">
      <c r="A16" s="26">
        <v>13</v>
      </c>
      <c r="B16" s="52">
        <v>84</v>
      </c>
      <c r="C16" s="95" t="s">
        <v>94</v>
      </c>
      <c r="D16" s="132" t="s">
        <v>95</v>
      </c>
      <c r="E16" s="48" t="s">
        <v>36</v>
      </c>
      <c r="F16" s="284"/>
      <c r="G16" s="164"/>
      <c r="H16" s="62"/>
      <c r="I16" s="11"/>
      <c r="J16" s="62"/>
      <c r="K16" s="11"/>
      <c r="L16" s="74"/>
      <c r="M16" s="67">
        <v>18</v>
      </c>
      <c r="N16" s="62">
        <f>IF(M16=1,25)+IF(M16=2,20)+IF(M16=3,16)+IF(M16=4,13)+IF(M16=5,11)+IF(M16=6,10)+IF(M16=7,9)+IF(M16=8,8)+IF(M16=9,7)+IF(M16=10,6)+IF(M16=11,5)+IF(M16=12,4)+IF(M16=13,3)+IF(M16=14,2)+IF(M16=15,1)+IF(M16&gt;=16,1)</f>
        <v>1</v>
      </c>
      <c r="O16" s="71">
        <v>2</v>
      </c>
      <c r="P16" s="62">
        <f>IF(O16=1,25)+IF(O16=2,20)+IF(O16=3,16)+IF(O16=4,13)+IF(O16=5,11)+IF(O16=6,10)+IF(O16=7,9)+IF(O16=8,8)+IF(O16=9,7)+IF(O16=10,6)+IF(O16=11,5)+IF(O16=12,4)+IF(O16=13,3)+IF(O16=14,2)+IF(O16=15,1)+IF(O16&gt;=16,1)</f>
        <v>20</v>
      </c>
      <c r="Q16" s="71">
        <v>2</v>
      </c>
      <c r="R16" s="74">
        <f>IF(Q16=1,25)+IF(Q16=2,20)+IF(Q16=3,16)+IF(Q16=4,13)+IF(Q16=5,11)+IF(Q16=6,10)+IF(Q16=7,9)+IF(Q16=8,8)+IF(Q16=9,7)+IF(Q16=10,6)+IF(Q16=11,5)+IF(Q16=12,4)+IF(Q16=13,3)+IF(Q16=14,2)+IF(Q16=15,1)+IF(Q16&gt;=16,1)</f>
        <v>20</v>
      </c>
      <c r="S16" s="219" t="s">
        <v>59</v>
      </c>
      <c r="T16" s="62">
        <v>0</v>
      </c>
      <c r="U16" s="71" t="s">
        <v>59</v>
      </c>
      <c r="V16" s="62">
        <v>0</v>
      </c>
      <c r="W16" s="71" t="s">
        <v>59</v>
      </c>
      <c r="X16" s="62">
        <v>0</v>
      </c>
      <c r="Y16" s="277"/>
      <c r="Z16" s="62"/>
      <c r="AA16" s="71"/>
      <c r="AB16" s="62"/>
      <c r="AC16" s="71"/>
      <c r="AD16" s="74"/>
      <c r="AE16" s="52">
        <f>SUM(H16+J16+L16+N16+P16+R16+T16+V16+X16+Z16+AB16+AD16)</f>
        <v>41</v>
      </c>
      <c r="AF16" s="18">
        <f t="shared" si="0"/>
        <v>-5</v>
      </c>
    </row>
    <row r="17" spans="1:32" ht="20.399999999999999" customHeight="1" x14ac:dyDescent="0.25">
      <c r="A17" s="49">
        <v>14</v>
      </c>
      <c r="B17" s="93">
        <v>8</v>
      </c>
      <c r="C17" s="95" t="s">
        <v>26</v>
      </c>
      <c r="D17" s="110" t="s">
        <v>41</v>
      </c>
      <c r="E17" s="48" t="s">
        <v>36</v>
      </c>
      <c r="F17" s="285"/>
      <c r="G17" s="164"/>
      <c r="H17" s="62"/>
      <c r="I17" s="11"/>
      <c r="J17" s="62"/>
      <c r="K17" s="11"/>
      <c r="L17" s="74"/>
      <c r="M17" s="67">
        <v>4</v>
      </c>
      <c r="N17" s="62">
        <f>IF(M17=1,25)+IF(M17=2,20)+IF(M17=3,16)+IF(M17=4,13)+IF(M17=5,11)+IF(M17=6,10)+IF(M17=7,9)+IF(M17=8,8)+IF(M17=9,7)+IF(M17=10,6)+IF(M17=11,5)+IF(M17=12,4)+IF(M17=13,3)+IF(M17=14,2)+IF(M17=15,1)+IF(M17&gt;=16,1)</f>
        <v>13</v>
      </c>
      <c r="O17" s="71">
        <v>6</v>
      </c>
      <c r="P17" s="62">
        <f>IF(O17=1,25)+IF(O17=2,20)+IF(O17=3,16)+IF(O17=4,13)+IF(O17=5,11)+IF(O17=6,10)+IF(O17=7,9)+IF(O17=8,8)+IF(O17=9,7)+IF(O17=10,6)+IF(O17=11,5)+IF(O17=12,4)+IF(O17=13,3)+IF(O17=14,2)+IF(O17=15,1)+IF(O17&gt;=16,1)</f>
        <v>10</v>
      </c>
      <c r="Q17" s="71">
        <v>6</v>
      </c>
      <c r="R17" s="74">
        <f>IF(Q17=1,25)+IF(Q17=2,20)+IF(Q17=3,16)+IF(Q17=4,13)+IF(Q17=5,11)+IF(Q17=6,10)+IF(Q17=7,9)+IF(Q17=8,8)+IF(Q17=9,7)+IF(Q17=10,6)+IF(Q17=11,5)+IF(Q17=12,4)+IF(Q17=13,3)+IF(Q17=14,2)+IF(Q17=15,1)+IF(Q17&gt;=16,1)</f>
        <v>10</v>
      </c>
      <c r="S17" s="219" t="s">
        <v>59</v>
      </c>
      <c r="T17" s="62">
        <v>0</v>
      </c>
      <c r="U17" s="71" t="s">
        <v>59</v>
      </c>
      <c r="V17" s="62">
        <v>0</v>
      </c>
      <c r="W17" s="71" t="s">
        <v>59</v>
      </c>
      <c r="X17" s="62">
        <v>0</v>
      </c>
      <c r="Y17" s="277"/>
      <c r="Z17" s="62"/>
      <c r="AA17" s="71"/>
      <c r="AB17" s="62"/>
      <c r="AC17" s="71"/>
      <c r="AD17" s="74"/>
      <c r="AE17" s="52">
        <f>SUM(H17+J17+L17+N17+P17+R17+T17+V17+X17+Z17+AB17+AD17)</f>
        <v>33</v>
      </c>
      <c r="AF17" s="18">
        <f t="shared" si="0"/>
        <v>-8</v>
      </c>
    </row>
    <row r="18" spans="1:32" ht="20.399999999999999" customHeight="1" x14ac:dyDescent="0.25">
      <c r="A18" s="49">
        <v>15</v>
      </c>
      <c r="B18" s="25">
        <v>122</v>
      </c>
      <c r="C18" s="91" t="s">
        <v>27</v>
      </c>
      <c r="D18" s="110" t="s">
        <v>40</v>
      </c>
      <c r="E18" s="29" t="s">
        <v>38</v>
      </c>
      <c r="F18" s="131" t="s">
        <v>37</v>
      </c>
      <c r="G18" s="233">
        <v>10</v>
      </c>
      <c r="H18" s="62">
        <f>IF(G18=1,25)+IF(G18=2,20)+IF(G18=3,16)+IF(G18=4,13)+IF(G18=5,11)+IF(G18=6,10)+IF(G18=7,9)+IF(G18=8,8)+IF(G18=9,7)+IF(G18=10,6)+IF(G18=11,5)+IF(G18=12,4)+IF(G18=13,3)+IF(G18=14,2)+IF(G18=15,1)+IF(G18&gt;=16,1)</f>
        <v>6</v>
      </c>
      <c r="I18" s="198">
        <v>11</v>
      </c>
      <c r="J18" s="62">
        <f>IF(I18=1,25)+IF(I18=2,20)+IF(I18=3,16)+IF(I18=4,13)+IF(I18=5,11)+IF(I18=6,10)+IF(I18=7,9)+IF(I18=8,8)+IF(I18=9,7)+IF(I18=10,6)+IF(I18=11,5)+IF(I18=12,4)+IF(I18=13,3)+IF(I18=14,2)+IF(I18=15,1)+IF(I18&gt;=16,1)</f>
        <v>5</v>
      </c>
      <c r="K18" s="198">
        <v>14</v>
      </c>
      <c r="L18" s="74">
        <f>IF(K18=1,25)+IF(K18=2,20)+IF(K18=3,16)+IF(K18=4,13)+IF(K18=5,11)+IF(K18=6,10)+IF(K18=7,9)+IF(K18=8,8)+IF(K18=9,7)+IF(K18=10,6)+IF(K18=11,5)+IF(K18=12,4)+IF(K18=13,3)+IF(K18=14,2)+IF(K18=15,1)+IF(K18&gt;=16,1)</f>
        <v>2</v>
      </c>
      <c r="M18" s="69">
        <v>14</v>
      </c>
      <c r="N18" s="62">
        <f>IF(M18=1,25)+IF(M18=2,20)+IF(M18=3,16)+IF(M18=4,13)+IF(M18=5,11)+IF(M18=6,10)+IF(M18=7,9)+IF(M18=8,8)+IF(M18=9,7)+IF(M18=10,6)+IF(M18=11,5)+IF(M18=12,4)+IF(M18=13,3)+IF(M18=14,2)+IF(M18=15,1)+IF(M18&gt;=16,1)</f>
        <v>2</v>
      </c>
      <c r="O18" s="71">
        <v>12</v>
      </c>
      <c r="P18" s="62">
        <f>IF(O18=1,25)+IF(O18=2,20)+IF(O18=3,16)+IF(O18=4,13)+IF(O18=5,11)+IF(O18=6,10)+IF(O18=7,9)+IF(O18=8,8)+IF(O18=9,7)+IF(O18=10,6)+IF(O18=11,5)+IF(O18=12,4)+IF(O18=13,3)+IF(O18=14,2)+IF(O18=15,1)+IF(O18&gt;=16,1)</f>
        <v>4</v>
      </c>
      <c r="Q18" s="71">
        <v>13</v>
      </c>
      <c r="R18" s="74">
        <f>IF(Q18=1,25)+IF(Q18=2,20)+IF(Q18=3,16)+IF(Q18=4,13)+IF(Q18=5,11)+IF(Q18=6,10)+IF(Q18=7,9)+IF(Q18=8,8)+IF(Q18=9,7)+IF(Q18=10,6)+IF(Q18=11,5)+IF(Q18=12,4)+IF(Q18=13,3)+IF(Q18=14,2)+IF(Q18=15,1)+IF(Q18&gt;=16,1)</f>
        <v>3</v>
      </c>
      <c r="S18" s="219">
        <v>12</v>
      </c>
      <c r="T18" s="62">
        <f>IF(S18=1,25)+IF(S18=2,20)+IF(S18=3,16)+IF(S18=4,13)+IF(S18=5,11)+IF(S18=6,10)+IF(S18=7,9)+IF(S18=8,8)+IF(S18=9,7)+IF(S18=10,6)+IF(S18=11,5)+IF(S18=12,4)+IF(S18=13,3)+IF(S18=14,2)+IF(S18=15,1)+IF(S18&gt;=16,1)</f>
        <v>4</v>
      </c>
      <c r="U18" s="71">
        <v>14</v>
      </c>
      <c r="V18" s="62">
        <f>IF(U18=1,25)+IF(U18=2,20)+IF(U18=3,16)+IF(U18=4,13)+IF(U18=5,11)+IF(U18=6,10)+IF(U18=7,9)+IF(U18=8,8)+IF(U18=9,7)+IF(U18=10,6)+IF(U18=11,5)+IF(U18=12,4)+IF(U18=13,3)+IF(U18=14,2)+IF(U18=15,1)+IF(U18&gt;=16,1)</f>
        <v>2</v>
      </c>
      <c r="W18" s="71">
        <v>13</v>
      </c>
      <c r="X18" s="62">
        <f>IF(W18=1,25)+IF(W18=2,20)+IF(W18=3,16)+IF(W18=4,13)+IF(W18=5,11)+IF(W18=6,10)+IF(W18=7,9)+IF(W18=8,8)+IF(W18=9,7)+IF(W18=10,6)+IF(W18=11,5)+IF(W18=12,4)+IF(W18=13,3)+IF(W18=14,2)+IF(W18=15,1)+IF(W18&gt;=16,1)</f>
        <v>3</v>
      </c>
      <c r="Y18" s="277"/>
      <c r="Z18" s="62"/>
      <c r="AA18" s="71"/>
      <c r="AB18" s="62"/>
      <c r="AC18" s="70"/>
      <c r="AD18" s="74"/>
      <c r="AE18" s="52">
        <f>SUM(H18+J18+L18+N18+P18+R18+T18+V18+X18+Z18+AB18+AD18)</f>
        <v>31</v>
      </c>
      <c r="AF18" s="18">
        <f t="shared" si="0"/>
        <v>-2</v>
      </c>
    </row>
    <row r="19" spans="1:32" ht="20.399999999999999" customHeight="1" x14ac:dyDescent="0.25">
      <c r="A19" s="49">
        <v>16</v>
      </c>
      <c r="B19" s="29">
        <v>43</v>
      </c>
      <c r="C19" s="104" t="s">
        <v>78</v>
      </c>
      <c r="D19" s="110" t="s">
        <v>41</v>
      </c>
      <c r="E19" s="25" t="s">
        <v>36</v>
      </c>
      <c r="F19" s="284"/>
      <c r="G19" s="164">
        <v>9</v>
      </c>
      <c r="H19" s="62">
        <f>IF(G19=1,25)+IF(G19=2,20)+IF(G19=3,16)+IF(G19=4,13)+IF(G19=5,11)+IF(G19=6,10)+IF(G19=7,9)+IF(G19=8,8)+IF(G19=9,7)+IF(G19=10,6)+IF(G19=11,5)+IF(G19=12,4)+IF(G19=13,3)+IF(G19=14,2)+IF(G19=15,1)+IF(G19&gt;=16,1)</f>
        <v>7</v>
      </c>
      <c r="I19" s="11">
        <v>10</v>
      </c>
      <c r="J19" s="62">
        <f>IF(I19=1,25)+IF(I19=2,20)+IF(I19=3,16)+IF(I19=4,13)+IF(I19=5,11)+IF(I19=6,10)+IF(I19=7,9)+IF(I19=8,8)+IF(I19=9,7)+IF(I19=10,6)+IF(I19=11,5)+IF(I19=12,4)+IF(I19=13,3)+IF(I19=14,2)+IF(I19=15,1)+IF(I19&gt;=16,1)</f>
        <v>6</v>
      </c>
      <c r="K19" s="11">
        <v>13</v>
      </c>
      <c r="L19" s="74">
        <f>IF(K19=1,25)+IF(K19=2,20)+IF(K19=3,16)+IF(K19=4,13)+IF(K19=5,11)+IF(K19=6,10)+IF(K19=7,9)+IF(K19=8,8)+IF(K19=9,7)+IF(K19=10,6)+IF(K19=11,5)+IF(K19=12,4)+IF(K19=13,3)+IF(K19=14,2)+IF(K19=15,1)+IF(K19&gt;=16,1)</f>
        <v>3</v>
      </c>
      <c r="M19" s="69">
        <v>17</v>
      </c>
      <c r="N19" s="62">
        <f>IF(M19=1,25)+IF(M19=2,20)+IF(M19=3,16)+IF(M19=4,13)+IF(M19=5,11)+IF(M19=6,10)+IF(M19=7,9)+IF(M19=8,8)+IF(M19=9,7)+IF(M19=10,6)+IF(M19=11,5)+IF(M19=12,4)+IF(M19=13,3)+IF(M19=14,2)+IF(M19=15,1)+IF(M19&gt;=16,1)</f>
        <v>1</v>
      </c>
      <c r="O19" s="71">
        <v>14</v>
      </c>
      <c r="P19" s="62">
        <f>IF(O19=1,25)+IF(O19=2,20)+IF(O19=3,16)+IF(O19=4,13)+IF(O19=5,11)+IF(O19=6,10)+IF(O19=7,9)+IF(O19=8,8)+IF(O19=9,7)+IF(O19=10,6)+IF(O19=11,5)+IF(O19=12,4)+IF(O19=13,3)+IF(O19=14,2)+IF(O19=15,1)+IF(O19&gt;=16,1)</f>
        <v>2</v>
      </c>
      <c r="Q19" s="71">
        <v>9</v>
      </c>
      <c r="R19" s="74">
        <f>IF(Q19=1,25)+IF(Q19=2,20)+IF(Q19=3,16)+IF(Q19=4,13)+IF(Q19=5,11)+IF(Q19=6,10)+IF(Q19=7,9)+IF(Q19=8,8)+IF(Q19=9,7)+IF(Q19=10,6)+IF(Q19=11,5)+IF(Q19=12,4)+IF(Q19=13,3)+IF(Q19=14,2)+IF(Q19=15,1)+IF(Q19&gt;=16,1)</f>
        <v>7</v>
      </c>
      <c r="S19" s="219" t="s">
        <v>59</v>
      </c>
      <c r="T19" s="62">
        <v>0</v>
      </c>
      <c r="U19" s="71" t="s">
        <v>59</v>
      </c>
      <c r="V19" s="62">
        <v>0</v>
      </c>
      <c r="W19" s="71" t="s">
        <v>59</v>
      </c>
      <c r="X19" s="62">
        <v>0</v>
      </c>
      <c r="Y19" s="277"/>
      <c r="Z19" s="62"/>
      <c r="AA19" s="71"/>
      <c r="AB19" s="62"/>
      <c r="AC19" s="71"/>
      <c r="AD19" s="74"/>
      <c r="AE19" s="52">
        <f>SUM(H19+J19+L19+N19+P19+R19+T19+V19+X19+Z19+AB19+AD19)</f>
        <v>26</v>
      </c>
      <c r="AF19" s="18">
        <f t="shared" si="0"/>
        <v>-5</v>
      </c>
    </row>
    <row r="20" spans="1:32" ht="20.399999999999999" customHeight="1" x14ac:dyDescent="0.25">
      <c r="A20" s="49">
        <v>17</v>
      </c>
      <c r="B20" s="25">
        <v>69</v>
      </c>
      <c r="C20" s="95" t="s">
        <v>13</v>
      </c>
      <c r="D20" s="132" t="s">
        <v>86</v>
      </c>
      <c r="E20" s="25" t="s">
        <v>85</v>
      </c>
      <c r="F20" s="37" t="s">
        <v>37</v>
      </c>
      <c r="G20" s="164">
        <v>12</v>
      </c>
      <c r="H20" s="62">
        <f>IF(G20=1,25)+IF(G20=2,20)+IF(G20=3,16)+IF(G20=4,13)+IF(G20=5,11)+IF(G20=6,10)+IF(G20=7,9)+IF(G20=8,8)+IF(G20=9,7)+IF(G20=10,6)+IF(G20=11,5)+IF(G20=12,4)+IF(G20=13,3)+IF(G20=14,2)+IF(G20=15,1)+IF(G20&gt;=16,1)</f>
        <v>4</v>
      </c>
      <c r="I20" s="11" t="s">
        <v>51</v>
      </c>
      <c r="J20" s="62">
        <v>0</v>
      </c>
      <c r="K20" s="11" t="s">
        <v>51</v>
      </c>
      <c r="L20" s="74">
        <f>IF(K20=1,25)+IF(K20=2,20)+IF(K20=3,16)+IF(K20=4,13)+IF(K20=5,11)+IF(K20=6,10)+IF(K20=7,9)+IF(K20=8,8)+IF(K20=9,7)+IF(K20=10,6)+IF(K20=11,5)+IF(K20=12,4)+IF(K20=13,3)+IF(K20=14,2)+IF(K20=15,1)+IF(K20&gt;=16,1)</f>
        <v>1</v>
      </c>
      <c r="M20" s="69">
        <v>8</v>
      </c>
      <c r="N20" s="62">
        <f>IF(M20=1,25)+IF(M20=2,20)+IF(M20=3,16)+IF(M20=4,13)+IF(M20=5,11)+IF(M20=6,10)+IF(M20=7,9)+IF(M20=8,8)+IF(M20=9,7)+IF(M20=10,6)+IF(M20=11,5)+IF(M20=12,4)+IF(M20=13,3)+IF(M20=14,2)+IF(M20=15,1)+IF(M20&gt;=16,1)</f>
        <v>8</v>
      </c>
      <c r="O20" s="71">
        <v>19</v>
      </c>
      <c r="P20" s="62">
        <f>IF(O20=1,25)+IF(O20=2,20)+IF(O20=3,16)+IF(O20=4,13)+IF(O20=5,11)+IF(O20=6,10)+IF(O20=7,9)+IF(O20=8,8)+IF(O20=9,7)+IF(O20=10,6)+IF(O20=11,5)+IF(O20=12,4)+IF(O20=13,3)+IF(O20=14,2)+IF(O20=15,1)+IF(O20&gt;=16,1)</f>
        <v>1</v>
      </c>
      <c r="Q20" s="71">
        <v>12</v>
      </c>
      <c r="R20" s="74">
        <f>IF(Q20=1,25)+IF(Q20=2,20)+IF(Q20=3,16)+IF(Q20=4,13)+IF(Q20=5,11)+IF(Q20=6,10)+IF(Q20=7,9)+IF(Q20=8,8)+IF(Q20=9,7)+IF(Q20=10,6)+IF(Q20=11,5)+IF(Q20=12,4)+IF(Q20=13,3)+IF(Q20=14,2)+IF(Q20=15,1)+IF(Q20&gt;=16,1)</f>
        <v>4</v>
      </c>
      <c r="S20" s="219">
        <v>9</v>
      </c>
      <c r="T20" s="62">
        <f>IF(S20=1,25)+IF(S20=2,20)+IF(S20=3,16)+IF(S20=4,13)+IF(S20=5,11)+IF(S20=6,10)+IF(S20=7,9)+IF(S20=8,8)+IF(S20=9,7)+IF(S20=10,6)+IF(S20=11,5)+IF(S20=12,4)+IF(S20=13,3)+IF(S20=14,2)+IF(S20=15,1)+IF(S20&gt;=16,1)</f>
        <v>7</v>
      </c>
      <c r="U20" s="71" t="s">
        <v>107</v>
      </c>
      <c r="V20" s="62">
        <v>0</v>
      </c>
      <c r="W20" s="71" t="s">
        <v>107</v>
      </c>
      <c r="X20" s="62">
        <v>0</v>
      </c>
      <c r="Y20" s="277"/>
      <c r="Z20" s="62"/>
      <c r="AA20" s="71"/>
      <c r="AB20" s="62"/>
      <c r="AC20" s="70"/>
      <c r="AD20" s="74"/>
      <c r="AE20" s="52">
        <f>SUM(H20+J20+L20+N20+P20+R20+T20+V20+X20+Z20+AB20+AD20)</f>
        <v>25</v>
      </c>
      <c r="AF20" s="18">
        <f t="shared" si="0"/>
        <v>-1</v>
      </c>
    </row>
    <row r="21" spans="1:32" ht="20.399999999999999" customHeight="1" x14ac:dyDescent="0.25">
      <c r="A21" s="49">
        <v>18</v>
      </c>
      <c r="B21" s="25">
        <v>91</v>
      </c>
      <c r="C21" s="95" t="s">
        <v>10</v>
      </c>
      <c r="D21" s="110" t="s">
        <v>41</v>
      </c>
      <c r="E21" s="48" t="s">
        <v>36</v>
      </c>
      <c r="F21" s="284"/>
      <c r="G21" s="164" t="s">
        <v>59</v>
      </c>
      <c r="H21" s="62">
        <v>0</v>
      </c>
      <c r="I21" s="11" t="s">
        <v>59</v>
      </c>
      <c r="J21" s="62">
        <v>0</v>
      </c>
      <c r="K21" s="11" t="s">
        <v>59</v>
      </c>
      <c r="L21" s="74">
        <v>0</v>
      </c>
      <c r="M21" s="67" t="s">
        <v>51</v>
      </c>
      <c r="N21" s="62">
        <v>0</v>
      </c>
      <c r="O21" s="71">
        <v>4</v>
      </c>
      <c r="P21" s="62">
        <f>IF(O21=1,25)+IF(O21=2,20)+IF(O21=3,16)+IF(O21=4,13)+IF(O21=5,11)+IF(O21=6,10)+IF(O21=7,9)+IF(O21=8,8)+IF(O21=9,7)+IF(O21=10,6)+IF(O21=11,5)+IF(O21=12,4)+IF(O21=13,3)+IF(O21=14,2)+IF(O21=15,1)+IF(O21&gt;=16,1)</f>
        <v>13</v>
      </c>
      <c r="Q21" s="71">
        <v>5</v>
      </c>
      <c r="R21" s="74">
        <f>IF(Q21=1,25)+IF(Q21=2,20)+IF(Q21=3,16)+IF(Q21=4,13)+IF(Q21=5,11)+IF(Q21=6,10)+IF(Q21=7,9)+IF(Q21=8,8)+IF(Q21=9,7)+IF(Q21=10,6)+IF(Q21=11,5)+IF(Q21=12,4)+IF(Q21=13,3)+IF(Q21=14,2)+IF(Q21=15,1)+IF(Q21&gt;=16,1)</f>
        <v>11</v>
      </c>
      <c r="S21" s="219" t="s">
        <v>50</v>
      </c>
      <c r="T21" s="62">
        <v>0</v>
      </c>
      <c r="U21" s="71" t="s">
        <v>50</v>
      </c>
      <c r="V21" s="62">
        <v>0</v>
      </c>
      <c r="W21" s="113" t="s">
        <v>59</v>
      </c>
      <c r="X21" s="62">
        <v>0</v>
      </c>
      <c r="Y21" s="277"/>
      <c r="Z21" s="62"/>
      <c r="AA21" s="71"/>
      <c r="AB21" s="62"/>
      <c r="AC21" s="71"/>
      <c r="AD21" s="74"/>
      <c r="AE21" s="52">
        <f>SUM(H21+J21+L21+N21+P21+R21+T21+V21+X21+Z21+AB21+AD21)</f>
        <v>24</v>
      </c>
      <c r="AF21" s="18"/>
    </row>
    <row r="22" spans="1:32" ht="20.399999999999999" customHeight="1" x14ac:dyDescent="0.25">
      <c r="A22" s="49">
        <v>19</v>
      </c>
      <c r="B22" s="25">
        <v>98</v>
      </c>
      <c r="C22" s="91" t="s">
        <v>69</v>
      </c>
      <c r="D22" s="110" t="s">
        <v>41</v>
      </c>
      <c r="E22" s="48" t="s">
        <v>43</v>
      </c>
      <c r="F22" s="286"/>
      <c r="G22" s="164">
        <v>6</v>
      </c>
      <c r="H22" s="62">
        <f>IF(G22=1,25)+IF(G22=2,20)+IF(G22=3,16)+IF(G22=4,13)+IF(G22=5,11)+IF(G22=6,10)+IF(G22=7,9)+IF(G22=8,8)+IF(G22=9,7)+IF(G22=10,6)+IF(G22=11,5)+IF(G22=12,4)+IF(G22=13,3)+IF(G22=14,2)+IF(G22=15,1)+IF(G22&gt;=16,1)</f>
        <v>10</v>
      </c>
      <c r="I22" s="11">
        <v>6</v>
      </c>
      <c r="J22" s="62">
        <f>IF(I22=1,25)+IF(I22=2,20)+IF(I22=3,16)+IF(I22=4,13)+IF(I22=5,11)+IF(I22=6,10)+IF(I22=7,9)+IF(I22=8,8)+IF(I22=9,7)+IF(I22=10,6)+IF(I22=11,5)+IF(I22=12,4)+IF(I22=13,3)+IF(I22=14,2)+IF(I22=15,1)+IF(I22&gt;=16,1)</f>
        <v>10</v>
      </c>
      <c r="K22" s="11">
        <v>15</v>
      </c>
      <c r="L22" s="74">
        <f>IF(K22=1,25)+IF(K22=2,20)+IF(K22=3,16)+IF(K22=4,13)+IF(K22=5,11)+IF(K22=6,10)+IF(K22=7,9)+IF(K22=8,8)+IF(K22=9,7)+IF(K22=10,6)+IF(K22=11,5)+IF(K22=12,4)+IF(K22=13,3)+IF(K22=14,2)+IF(K22=15,1)+IF(K22&gt;=16,1)</f>
        <v>1</v>
      </c>
      <c r="M22" s="67" t="s">
        <v>59</v>
      </c>
      <c r="N22" s="62">
        <v>0</v>
      </c>
      <c r="O22" s="71" t="s">
        <v>59</v>
      </c>
      <c r="P22" s="62">
        <v>0</v>
      </c>
      <c r="Q22" s="70" t="s">
        <v>59</v>
      </c>
      <c r="R22" s="74">
        <v>0</v>
      </c>
      <c r="S22" s="219" t="s">
        <v>59</v>
      </c>
      <c r="T22" s="62">
        <v>0</v>
      </c>
      <c r="U22" s="62" t="s">
        <v>59</v>
      </c>
      <c r="V22" s="62">
        <v>0</v>
      </c>
      <c r="W22" s="113" t="s">
        <v>59</v>
      </c>
      <c r="X22" s="62">
        <v>0</v>
      </c>
      <c r="Y22" s="150"/>
      <c r="Z22" s="62"/>
      <c r="AA22" s="71"/>
      <c r="AB22" s="62"/>
      <c r="AC22" s="76"/>
      <c r="AD22" s="74"/>
      <c r="AE22" s="52">
        <f>SUM(H22+J22+L22+N22+P22+R22+T22+V22+X22+Z22+AB22+AD22)</f>
        <v>21</v>
      </c>
      <c r="AF22" s="18"/>
    </row>
    <row r="23" spans="1:32" ht="20.399999999999999" customHeight="1" x14ac:dyDescent="0.25">
      <c r="A23" s="49">
        <v>20</v>
      </c>
      <c r="B23" s="33">
        <v>157</v>
      </c>
      <c r="C23" s="293" t="s">
        <v>81</v>
      </c>
      <c r="D23" s="110" t="s">
        <v>82</v>
      </c>
      <c r="E23" s="23" t="s">
        <v>38</v>
      </c>
      <c r="F23" s="39" t="s">
        <v>37</v>
      </c>
      <c r="G23" s="233">
        <v>16</v>
      </c>
      <c r="H23" s="62">
        <f>IF(G23=1,25)+IF(G23=2,20)+IF(G23=3,16)+IF(G23=4,13)+IF(G23=5,11)+IF(G23=6,10)+IF(G23=7,9)+IF(G23=8,8)+IF(G23=9,7)+IF(G23=10,6)+IF(G23=11,5)+IF(G23=12,4)+IF(G23=13,3)+IF(G23=14,2)+IF(G23=15,1)+IF(G23&gt;=16,1)</f>
        <v>1</v>
      </c>
      <c r="I23" s="11">
        <v>12</v>
      </c>
      <c r="J23" s="62">
        <f>IF(I23=1,25)+IF(I23=2,20)+IF(I23=3,16)+IF(I23=4,13)+IF(I23=5,11)+IF(I23=6,10)+IF(I23=7,9)+IF(I23=8,8)+IF(I23=9,7)+IF(I23=10,6)+IF(I23=11,5)+IF(I23=12,4)+IF(I23=13,3)+IF(I23=14,2)+IF(I23=15,1)+IF(I23&gt;=16,1)</f>
        <v>4</v>
      </c>
      <c r="K23" s="11">
        <v>12</v>
      </c>
      <c r="L23" s="74">
        <f>IF(K23=1,25)+IF(K23=2,20)+IF(K23=3,16)+IF(K23=4,13)+IF(K23=5,11)+IF(K23=6,10)+IF(K23=7,9)+IF(K23=8,8)+IF(K23=9,7)+IF(K23=10,6)+IF(K23=11,5)+IF(K23=12,4)+IF(K23=13,3)+IF(K23=14,2)+IF(K23=15,1)+IF(K23&gt;=16,1)</f>
        <v>4</v>
      </c>
      <c r="M23" s="26">
        <v>10</v>
      </c>
      <c r="N23" s="62">
        <f>IF(M23=1,25)+IF(M23=2,20)+IF(M23=3,16)+IF(M23=4,13)+IF(M23=5,11)+IF(M23=6,10)+IF(M23=7,9)+IF(M23=8,8)+IF(M23=9,7)+IF(M23=10,6)+IF(M23=11,5)+IF(M23=12,4)+IF(M23=13,3)+IF(M23=14,2)+IF(M23=15,1)+IF(M23&gt;=16,1)</f>
        <v>6</v>
      </c>
      <c r="O23" s="11">
        <v>17</v>
      </c>
      <c r="P23" s="62">
        <f>IF(O23=1,25)+IF(O23=2,20)+IF(O23=3,16)+IF(O23=4,13)+IF(O23=5,11)+IF(O23=6,10)+IF(O23=7,9)+IF(O23=8,8)+IF(O23=9,7)+IF(O23=10,6)+IF(O23=11,5)+IF(O23=12,4)+IF(O23=13,3)+IF(O23=14,2)+IF(O23=15,1)+IF(O23&gt;=16,1)</f>
        <v>1</v>
      </c>
      <c r="Q23" s="13">
        <v>17</v>
      </c>
      <c r="R23" s="74">
        <f>IF(Q23=1,25)+IF(Q23=2,20)+IF(Q23=3,16)+IF(Q23=4,13)+IF(Q23=5,11)+IF(Q23=6,10)+IF(Q23=7,9)+IF(Q23=8,8)+IF(Q23=9,7)+IF(Q23=10,6)+IF(Q23=11,5)+IF(Q23=12,4)+IF(Q23=13,3)+IF(Q23=14,2)+IF(Q23=15,1)+IF(Q23&gt;=16,1)</f>
        <v>1</v>
      </c>
      <c r="S23" s="229">
        <v>16</v>
      </c>
      <c r="T23" s="62">
        <f>IF(S23=1,25)+IF(S23=2,20)+IF(S23=3,16)+IF(S23=4,13)+IF(S23=5,11)+IF(S23=6,10)+IF(S23=7,9)+IF(S23=8,8)+IF(S23=9,7)+IF(S23=10,6)+IF(S23=11,5)+IF(S23=12,4)+IF(S23=13,3)+IF(S23=14,2)+IF(S23=15,1)+IF(S23&gt;=16,1)</f>
        <v>1</v>
      </c>
      <c r="U23" s="13">
        <v>15</v>
      </c>
      <c r="V23" s="62">
        <f>IF(U23=1,25)+IF(U23=2,20)+IF(U23=3,16)+IF(U23=4,13)+IF(U23=5,11)+IF(U23=6,10)+IF(U23=7,9)+IF(U23=8,8)+IF(U23=9,7)+IF(U23=10,6)+IF(U23=11,5)+IF(U23=12,4)+IF(U23=13,3)+IF(U23=14,2)+IF(U23=15,1)+IF(U23&gt;=16,1)</f>
        <v>1</v>
      </c>
      <c r="W23" s="278" t="s">
        <v>107</v>
      </c>
      <c r="X23" s="62">
        <v>0</v>
      </c>
      <c r="Y23" s="78"/>
      <c r="Z23" s="13"/>
      <c r="AA23" s="13"/>
      <c r="AB23" s="13"/>
      <c r="AC23" s="13"/>
      <c r="AD23" s="225"/>
      <c r="AE23" s="52">
        <f>SUM(H23+J23+L23+N23+P23+R23+T23+V23+X23+Z23+AB23+AD23)</f>
        <v>19</v>
      </c>
      <c r="AF23" s="18"/>
    </row>
    <row r="24" spans="1:32" ht="20.399999999999999" customHeight="1" x14ac:dyDescent="0.25">
      <c r="A24" s="49">
        <v>21</v>
      </c>
      <c r="B24" s="33">
        <v>44</v>
      </c>
      <c r="C24" s="275" t="s">
        <v>49</v>
      </c>
      <c r="D24" s="92" t="s">
        <v>41</v>
      </c>
      <c r="E24" s="25" t="s">
        <v>36</v>
      </c>
      <c r="F24" s="39" t="s">
        <v>37</v>
      </c>
      <c r="G24" s="233">
        <v>14</v>
      </c>
      <c r="H24" s="62">
        <f>IF(G24=1,25)+IF(G24=2,20)+IF(G24=3,16)+IF(G24=4,13)+IF(G24=5,11)+IF(G24=6,10)+IF(G24=7,9)+IF(G24=8,8)+IF(G24=9,7)+IF(G24=10,6)+IF(G24=11,5)+IF(G24=12,4)+IF(G24=13,3)+IF(G24=14,2)+IF(G24=15,1)+IF(G24&gt;=16,1)</f>
        <v>2</v>
      </c>
      <c r="I24" s="198" t="s">
        <v>51</v>
      </c>
      <c r="J24" s="62">
        <v>0</v>
      </c>
      <c r="K24" s="320">
        <v>6</v>
      </c>
      <c r="L24" s="74">
        <f>IF(K24=1,25)+IF(K24=2,20)+IF(K24=3,16)+IF(K24=4,13)+IF(K24=5,11)+IF(K24=6,10)+IF(K24=7,9)+IF(K24=8,8)+IF(K24=9,7)+IF(K24=10,6)+IF(K24=11,5)+IF(K24=12,4)+IF(K24=13,3)+IF(K24=14,2)+IF(K24=15,1)+IF(K24&gt;=16,1)</f>
        <v>10</v>
      </c>
      <c r="M24" s="67" t="s">
        <v>59</v>
      </c>
      <c r="N24" s="62">
        <v>0</v>
      </c>
      <c r="O24" s="71" t="s">
        <v>59</v>
      </c>
      <c r="P24" s="62">
        <v>0</v>
      </c>
      <c r="Q24" s="71" t="s">
        <v>59</v>
      </c>
      <c r="R24" s="74">
        <v>0</v>
      </c>
      <c r="S24" s="219" t="s">
        <v>59</v>
      </c>
      <c r="T24" s="62">
        <v>0</v>
      </c>
      <c r="U24" s="71" t="s">
        <v>59</v>
      </c>
      <c r="V24" s="62">
        <v>0</v>
      </c>
      <c r="W24" s="71" t="s">
        <v>59</v>
      </c>
      <c r="X24" s="62">
        <v>0</v>
      </c>
      <c r="Y24" s="69"/>
      <c r="Z24" s="62"/>
      <c r="AA24" s="71"/>
      <c r="AB24" s="62"/>
      <c r="AC24" s="71"/>
      <c r="AD24" s="74"/>
      <c r="AE24" s="52">
        <f>SUM(H24+J24+L24+N24+P24+R24+T24+V24+X24+Z24+AB24+AD24)</f>
        <v>12</v>
      </c>
      <c r="AF24" s="18"/>
    </row>
    <row r="25" spans="1:32" ht="20.399999999999999" customHeight="1" x14ac:dyDescent="0.25">
      <c r="A25" s="49">
        <v>22</v>
      </c>
      <c r="B25" s="33">
        <v>63</v>
      </c>
      <c r="C25" s="104" t="s">
        <v>105</v>
      </c>
      <c r="D25" s="110" t="s">
        <v>106</v>
      </c>
      <c r="E25" s="48" t="s">
        <v>36</v>
      </c>
      <c r="F25" s="37" t="s">
        <v>37</v>
      </c>
      <c r="G25" s="232"/>
      <c r="H25" s="62"/>
      <c r="I25" s="217"/>
      <c r="J25" s="217"/>
      <c r="K25" s="217"/>
      <c r="L25" s="230"/>
      <c r="M25" s="67"/>
      <c r="N25" s="62"/>
      <c r="O25" s="62"/>
      <c r="P25" s="62"/>
      <c r="Q25" s="71"/>
      <c r="R25" s="68"/>
      <c r="S25" s="219">
        <v>14</v>
      </c>
      <c r="T25" s="62">
        <f>IF(S25=1,25)+IF(S25=2,20)+IF(S25=3,16)+IF(S25=4,13)+IF(S25=5,11)+IF(S25=6,10)+IF(S25=7,9)+IF(S25=8,8)+IF(S25=9,7)+IF(S25=10,6)+IF(S25=11,5)+IF(S25=12,4)+IF(S25=13,3)+IF(S25=14,2)+IF(S25=15,1)+IF(S25&gt;=16,1)</f>
        <v>2</v>
      </c>
      <c r="U25" s="71">
        <v>11</v>
      </c>
      <c r="V25" s="62">
        <f>IF(U25=1,25)+IF(U25=2,20)+IF(U25=3,16)+IF(U25=4,13)+IF(U25=5,11)+IF(U25=6,10)+IF(U25=7,9)+IF(U25=8,8)+IF(U25=9,7)+IF(U25=10,6)+IF(U25=11,5)+IF(U25=12,4)+IF(U25=13,3)+IF(U25=14,2)+IF(U25=15,1)+IF(U25&gt;=16,1)</f>
        <v>5</v>
      </c>
      <c r="W25" s="71">
        <v>11</v>
      </c>
      <c r="X25" s="62">
        <f>IF(W25=1,25)+IF(W25=2,20)+IF(W25=3,16)+IF(W25=4,13)+IF(W25=5,11)+IF(W25=6,10)+IF(W25=7,9)+IF(W25=8,8)+IF(W25=9,7)+IF(W25=10,6)+IF(W25=11,5)+IF(W25=12,4)+IF(W25=13,3)+IF(W25=14,2)+IF(W25=15,1)+IF(W25&gt;=16,1)</f>
        <v>5</v>
      </c>
      <c r="Y25" s="75"/>
      <c r="Z25" s="62"/>
      <c r="AA25" s="71"/>
      <c r="AB25" s="62"/>
      <c r="AC25" s="71"/>
      <c r="AD25" s="74"/>
      <c r="AE25" s="52">
        <f>SUM(H25+J25+L25+N25+P25+R25+T25+V25+X25+Z25+AB25+AD25)</f>
        <v>12</v>
      </c>
      <c r="AF25" s="18"/>
    </row>
    <row r="26" spans="1:32" ht="20.399999999999999" customHeight="1" x14ac:dyDescent="0.25">
      <c r="A26" s="49">
        <v>23</v>
      </c>
      <c r="B26" s="25">
        <v>111</v>
      </c>
      <c r="C26" s="91" t="s">
        <v>108</v>
      </c>
      <c r="D26" s="110" t="s">
        <v>110</v>
      </c>
      <c r="E26" s="48" t="s">
        <v>38</v>
      </c>
      <c r="F26" s="37" t="s">
        <v>37</v>
      </c>
      <c r="G26" s="231"/>
      <c r="H26" s="62"/>
      <c r="I26" s="220"/>
      <c r="J26" s="62"/>
      <c r="K26" s="220"/>
      <c r="L26" s="74"/>
      <c r="M26" s="67"/>
      <c r="N26" s="62"/>
      <c r="O26" s="71"/>
      <c r="P26" s="62"/>
      <c r="Q26" s="71"/>
      <c r="R26" s="74"/>
      <c r="S26" s="219" t="s">
        <v>107</v>
      </c>
      <c r="T26" s="62">
        <v>0</v>
      </c>
      <c r="U26" s="71">
        <v>11</v>
      </c>
      <c r="V26" s="62">
        <f>IF(U26=1,25)+IF(U26=2,20)+IF(U26=3,16)+IF(U26=4,13)+IF(U26=5,11)+IF(U26=6,10)+IF(U26=7,9)+IF(U26=8,8)+IF(U26=9,7)+IF(U26=10,6)+IF(U26=11,5)+IF(U26=12,4)+IF(U26=13,3)+IF(U26=14,2)+IF(U26=15,1)+IF(U26&gt;=16,1)</f>
        <v>5</v>
      </c>
      <c r="W26" s="71" t="s">
        <v>107</v>
      </c>
      <c r="X26" s="62">
        <v>0</v>
      </c>
      <c r="Y26" s="69"/>
      <c r="Z26" s="62"/>
      <c r="AA26" s="71"/>
      <c r="AB26" s="62"/>
      <c r="AC26" s="71"/>
      <c r="AD26" s="74"/>
      <c r="AE26" s="52">
        <f>SUM(H26+J26+L26+N26+P26+R26+T26+V26+X26+Z26+AB26+AD26)</f>
        <v>5</v>
      </c>
      <c r="AF26" s="18"/>
    </row>
    <row r="27" spans="1:32" ht="20.399999999999999" customHeight="1" x14ac:dyDescent="0.25">
      <c r="A27" s="49">
        <v>24</v>
      </c>
      <c r="B27" s="33">
        <v>2</v>
      </c>
      <c r="C27" s="316" t="s">
        <v>100</v>
      </c>
      <c r="D27" s="110" t="s">
        <v>41</v>
      </c>
      <c r="E27" s="48" t="s">
        <v>36</v>
      </c>
      <c r="F27" s="273"/>
      <c r="G27" s="111"/>
      <c r="H27" s="62"/>
      <c r="I27" s="100"/>
      <c r="J27" s="62"/>
      <c r="K27" s="100"/>
      <c r="L27" s="74"/>
      <c r="M27" s="26">
        <v>13</v>
      </c>
      <c r="N27" s="62">
        <f>IF(M27=1,25)+IF(M27=2,20)+IF(M27=3,16)+IF(M27=4,13)+IF(M27=5,11)+IF(M27=6,10)+IF(M27=7,9)+IF(M27=8,8)+IF(M27=9,7)+IF(M27=10,6)+IF(M27=11,5)+IF(M27=12,4)+IF(M27=13,3)+IF(M27=14,2)+IF(M27=15,1)+IF(M27&gt;=16,1)</f>
        <v>3</v>
      </c>
      <c r="O27" s="11">
        <v>20</v>
      </c>
      <c r="P27" s="62">
        <f>IF(O27=1,25)+IF(O27=2,20)+IF(O27=3,16)+IF(O27=4,13)+IF(O27=5,11)+IF(O27=6,10)+IF(O27=7,9)+IF(O27=8,8)+IF(O27=9,7)+IF(O27=10,6)+IF(O27=11,5)+IF(O27=12,4)+IF(O27=13,3)+IF(O27=14,2)+IF(O27=15,1)+IF(O27&gt;=16,1)</f>
        <v>1</v>
      </c>
      <c r="Q27" s="13">
        <v>19</v>
      </c>
      <c r="R27" s="74">
        <f>IF(Q27=1,25)+IF(Q27=2,20)+IF(Q27=3,16)+IF(Q27=4,13)+IF(Q27=5,11)+IF(Q27=6,10)+IF(Q27=7,9)+IF(Q27=8,8)+IF(Q27=9,7)+IF(Q27=10,6)+IF(Q27=11,5)+IF(Q27=12,4)+IF(Q27=13,3)+IF(Q27=14,2)+IF(Q27=15,1)+IF(Q27&gt;=16,1)</f>
        <v>1</v>
      </c>
      <c r="S27" s="297" t="s">
        <v>59</v>
      </c>
      <c r="T27" s="62">
        <v>0</v>
      </c>
      <c r="U27" s="13" t="s">
        <v>59</v>
      </c>
      <c r="V27" s="62">
        <v>0</v>
      </c>
      <c r="W27" s="11" t="s">
        <v>59</v>
      </c>
      <c r="X27" s="62">
        <v>0</v>
      </c>
      <c r="Y27" s="111"/>
      <c r="Z27" s="62"/>
      <c r="AA27" s="162"/>
      <c r="AB27" s="62"/>
      <c r="AC27" s="100"/>
      <c r="AD27" s="74"/>
      <c r="AE27" s="52">
        <f>SUM(H27+J27+L27+N27+P27+R27+T27+V27+X27+Z27+AB27+AD27)</f>
        <v>5</v>
      </c>
      <c r="AF27" s="18"/>
    </row>
    <row r="28" spans="1:32" ht="20.399999999999999" customHeight="1" x14ac:dyDescent="0.25">
      <c r="A28" s="49">
        <v>25</v>
      </c>
      <c r="B28" s="34">
        <v>117</v>
      </c>
      <c r="C28" s="274" t="s">
        <v>21</v>
      </c>
      <c r="D28" s="110" t="s">
        <v>48</v>
      </c>
      <c r="E28" s="48" t="s">
        <v>38</v>
      </c>
      <c r="F28" s="37" t="s">
        <v>37</v>
      </c>
      <c r="G28" s="231"/>
      <c r="H28" s="62"/>
      <c r="I28" s="220"/>
      <c r="J28" s="62"/>
      <c r="K28" s="220"/>
      <c r="L28" s="74"/>
      <c r="M28" s="67"/>
      <c r="N28" s="62"/>
      <c r="O28" s="71"/>
      <c r="P28" s="62"/>
      <c r="Q28" s="71"/>
      <c r="R28" s="74"/>
      <c r="S28" s="219">
        <v>11</v>
      </c>
      <c r="T28" s="62">
        <v>0</v>
      </c>
      <c r="U28" s="71" t="s">
        <v>107</v>
      </c>
      <c r="V28" s="62">
        <v>0</v>
      </c>
      <c r="W28" s="71">
        <v>14</v>
      </c>
      <c r="X28" s="62">
        <f>IF(W28=1,25)+IF(W28=2,20)+IF(W28=3,16)+IF(W28=4,13)+IF(W28=5,11)+IF(W28=6,10)+IF(W28=7,9)+IF(W28=8,8)+IF(W28=9,7)+IF(W28=10,6)+IF(W28=11,5)+IF(W28=12,4)+IF(W28=13,3)+IF(W28=14,2)+IF(W28=15,1)+IF(W28&gt;=16,1)</f>
        <v>2</v>
      </c>
      <c r="Y28" s="69"/>
      <c r="Z28" s="62"/>
      <c r="AA28" s="71"/>
      <c r="AB28" s="62"/>
      <c r="AC28" s="71"/>
      <c r="AD28" s="74"/>
      <c r="AE28" s="52">
        <f>SUM(H28+J28+L28+N28+P28+R28+T28+V28+X28+Z28+AB28+AD28)</f>
        <v>2</v>
      </c>
      <c r="AF28" s="18"/>
    </row>
    <row r="29" spans="1:32" ht="20.399999999999999" customHeight="1" x14ac:dyDescent="0.25">
      <c r="A29" s="49"/>
      <c r="B29" s="52">
        <v>46</v>
      </c>
      <c r="C29" s="226" t="s">
        <v>58</v>
      </c>
      <c r="D29" s="253" t="s">
        <v>62</v>
      </c>
      <c r="E29" s="48" t="s">
        <v>36</v>
      </c>
      <c r="F29" s="37" t="s">
        <v>37</v>
      </c>
      <c r="G29" s="111"/>
      <c r="H29" s="62"/>
      <c r="I29" s="100"/>
      <c r="J29" s="62"/>
      <c r="K29" s="100"/>
      <c r="L29" s="74"/>
      <c r="M29" s="78"/>
      <c r="N29" s="100"/>
      <c r="O29" s="272" t="s">
        <v>96</v>
      </c>
      <c r="P29" s="100"/>
      <c r="Q29" s="100"/>
      <c r="R29" s="105"/>
      <c r="S29" s="229"/>
      <c r="T29" s="62">
        <f t="shared" ref="T29:T34" si="1">IF(S29=1,25)+IF(S29=2,20)+IF(S29=3,16)+IF(S29=4,13)+IF(S29=5,11)+IF(S29=6,10)+IF(S29=7,9)+IF(S29=8,8)+IF(S29=9,7)+IF(S29=10,6)+IF(S29=11,5)+IF(S29=12,4)+IF(S29=13,3)+IF(S29=14,2)+IF(S29=15,1)+IF(S29&gt;=16,1)</f>
        <v>0</v>
      </c>
      <c r="U29" s="13"/>
      <c r="V29" s="62"/>
      <c r="W29" s="11"/>
      <c r="X29" s="86"/>
      <c r="Y29" s="111"/>
      <c r="Z29" s="62"/>
      <c r="AA29" s="162"/>
      <c r="AB29" s="62"/>
      <c r="AC29" s="100"/>
      <c r="AD29" s="74"/>
      <c r="AE29" s="52">
        <f t="shared" ref="AE29:AE34" si="2">SUM(H29+J29+L29+N29+P29+R29+T29+V29+X29+Z29+AB29+AD29)</f>
        <v>0</v>
      </c>
      <c r="AF29" s="18"/>
    </row>
    <row r="30" spans="1:32" ht="20.399999999999999" customHeight="1" x14ac:dyDescent="0.25">
      <c r="A30" s="26"/>
      <c r="B30" s="93">
        <v>21</v>
      </c>
      <c r="C30" s="98" t="s">
        <v>15</v>
      </c>
      <c r="D30" s="224" t="s">
        <v>41</v>
      </c>
      <c r="E30" s="48" t="s">
        <v>36</v>
      </c>
      <c r="F30" s="216" t="s">
        <v>37</v>
      </c>
      <c r="G30" s="233"/>
      <c r="H30" s="62"/>
      <c r="I30" s="198"/>
      <c r="J30" s="62"/>
      <c r="K30" s="198"/>
      <c r="L30" s="74"/>
      <c r="M30" s="67"/>
      <c r="N30" s="62"/>
      <c r="O30" s="62"/>
      <c r="P30" s="62"/>
      <c r="Q30" s="71"/>
      <c r="R30" s="74"/>
      <c r="S30" s="219"/>
      <c r="T30" s="62">
        <f t="shared" si="1"/>
        <v>0</v>
      </c>
      <c r="U30" s="71"/>
      <c r="V30" s="62"/>
      <c r="W30" s="71"/>
      <c r="X30" s="86"/>
      <c r="Y30" s="150"/>
      <c r="Z30" s="62"/>
      <c r="AA30" s="71"/>
      <c r="AB30" s="62"/>
      <c r="AC30" s="76"/>
      <c r="AD30" s="74"/>
      <c r="AE30" s="52"/>
      <c r="AF30" s="18"/>
    </row>
    <row r="31" spans="1:32" ht="20.399999999999999" customHeight="1" x14ac:dyDescent="0.25">
      <c r="A31" s="1"/>
      <c r="B31" s="52">
        <v>70</v>
      </c>
      <c r="C31" s="226" t="s">
        <v>57</v>
      </c>
      <c r="D31" s="253" t="s">
        <v>61</v>
      </c>
      <c r="E31" s="48" t="s">
        <v>36</v>
      </c>
      <c r="F31" s="37" t="s">
        <v>37</v>
      </c>
      <c r="G31" s="111"/>
      <c r="H31" s="62"/>
      <c r="I31" s="100"/>
      <c r="J31" s="62"/>
      <c r="K31" s="100"/>
      <c r="L31" s="74"/>
      <c r="M31" s="26"/>
      <c r="N31" s="100"/>
      <c r="O31" s="221"/>
      <c r="P31" s="100"/>
      <c r="Q31" s="100"/>
      <c r="R31" s="105"/>
      <c r="S31" s="229"/>
      <c r="T31" s="62">
        <f t="shared" si="1"/>
        <v>0</v>
      </c>
      <c r="U31" s="13"/>
      <c r="V31" s="62"/>
      <c r="W31" s="11"/>
      <c r="X31" s="86"/>
      <c r="Y31" s="111"/>
      <c r="Z31" s="62"/>
      <c r="AA31" s="162"/>
      <c r="AB31" s="62"/>
      <c r="AC31" s="100"/>
      <c r="AD31" s="74"/>
      <c r="AE31" s="52"/>
      <c r="AF31" s="18"/>
    </row>
    <row r="32" spans="1:32" ht="20.399999999999999" customHeight="1" x14ac:dyDescent="0.25">
      <c r="A32" s="50"/>
      <c r="B32" s="52">
        <v>12</v>
      </c>
      <c r="C32" s="228" t="s">
        <v>56</v>
      </c>
      <c r="D32" s="224" t="s">
        <v>41</v>
      </c>
      <c r="E32" s="48" t="s">
        <v>36</v>
      </c>
      <c r="F32" s="36"/>
      <c r="G32" s="231"/>
      <c r="H32" s="62"/>
      <c r="I32" s="220"/>
      <c r="J32" s="220"/>
      <c r="K32" s="220"/>
      <c r="L32" s="169"/>
      <c r="M32" s="67"/>
      <c r="N32" s="62"/>
      <c r="O32" s="62"/>
      <c r="P32" s="62"/>
      <c r="Q32" s="71"/>
      <c r="R32" s="74"/>
      <c r="S32" s="219"/>
      <c r="T32" s="62">
        <f t="shared" si="1"/>
        <v>0</v>
      </c>
      <c r="U32" s="71"/>
      <c r="V32" s="62"/>
      <c r="W32" s="71"/>
      <c r="X32" s="86"/>
      <c r="Y32" s="69"/>
      <c r="Z32" s="62"/>
      <c r="AA32" s="71"/>
      <c r="AB32" s="62"/>
      <c r="AC32" s="71"/>
      <c r="AD32" s="74"/>
      <c r="AE32" s="52"/>
      <c r="AF32" s="18"/>
    </row>
    <row r="33" spans="1:32" ht="20.399999999999999" customHeight="1" x14ac:dyDescent="0.25">
      <c r="A33" s="50"/>
      <c r="B33" s="135">
        <v>23</v>
      </c>
      <c r="C33" s="294" t="s">
        <v>24</v>
      </c>
      <c r="D33" s="253" t="s">
        <v>16</v>
      </c>
      <c r="E33" s="48" t="s">
        <v>36</v>
      </c>
      <c r="F33" s="284"/>
      <c r="G33" s="232"/>
      <c r="H33" s="62"/>
      <c r="I33" s="217"/>
      <c r="J33" s="217"/>
      <c r="K33" s="217"/>
      <c r="L33" s="230"/>
      <c r="M33" s="67"/>
      <c r="N33" s="62"/>
      <c r="O33" s="62"/>
      <c r="P33" s="62"/>
      <c r="Q33" s="71"/>
      <c r="R33" s="68"/>
      <c r="S33" s="219"/>
      <c r="T33" s="62">
        <f t="shared" si="1"/>
        <v>0</v>
      </c>
      <c r="U33" s="71"/>
      <c r="V33" s="62"/>
      <c r="W33" s="71"/>
      <c r="X33" s="86"/>
      <c r="Y33" s="75"/>
      <c r="Z33" s="62"/>
      <c r="AA33" s="71"/>
      <c r="AB33" s="62"/>
      <c r="AC33" s="71"/>
      <c r="AD33" s="74"/>
      <c r="AE33" s="52"/>
      <c r="AF33" s="18"/>
    </row>
    <row r="34" spans="1:32" ht="20.399999999999999" customHeight="1" x14ac:dyDescent="0.25">
      <c r="A34" s="50"/>
      <c r="B34" s="93">
        <v>33</v>
      </c>
      <c r="C34" s="98" t="s">
        <v>31</v>
      </c>
      <c r="D34" s="253" t="s">
        <v>12</v>
      </c>
      <c r="E34" s="48" t="s">
        <v>36</v>
      </c>
      <c r="F34" s="37" t="s">
        <v>37</v>
      </c>
      <c r="G34" s="232"/>
      <c r="H34" s="62"/>
      <c r="I34" s="217"/>
      <c r="J34" s="217"/>
      <c r="K34" s="217"/>
      <c r="L34" s="230"/>
      <c r="M34" s="67"/>
      <c r="N34" s="62"/>
      <c r="O34" s="62"/>
      <c r="P34" s="62"/>
      <c r="Q34" s="71"/>
      <c r="R34" s="68"/>
      <c r="S34" s="219"/>
      <c r="T34" s="73">
        <f t="shared" si="1"/>
        <v>0</v>
      </c>
      <c r="U34" s="71"/>
      <c r="V34" s="62"/>
      <c r="W34" s="71"/>
      <c r="X34" s="86"/>
      <c r="Y34" s="75"/>
      <c r="Z34" s="62"/>
      <c r="AA34" s="71"/>
      <c r="AB34" s="62"/>
      <c r="AC34" s="71"/>
      <c r="AD34" s="74"/>
      <c r="AE34" s="52"/>
      <c r="AF34" s="18"/>
    </row>
    <row r="35" spans="1:32" ht="20.399999999999999" customHeight="1" x14ac:dyDescent="0.25">
      <c r="A35" s="50"/>
      <c r="B35" s="93">
        <v>25</v>
      </c>
      <c r="C35" s="236" t="s">
        <v>25</v>
      </c>
      <c r="D35" s="109" t="s">
        <v>44</v>
      </c>
      <c r="E35" s="25" t="s">
        <v>36</v>
      </c>
      <c r="F35" s="37" t="s">
        <v>37</v>
      </c>
      <c r="G35" s="231"/>
      <c r="H35" s="62"/>
      <c r="I35" s="220"/>
      <c r="J35" s="220"/>
      <c r="K35" s="220"/>
      <c r="L35" s="169"/>
      <c r="M35" s="69"/>
      <c r="N35" s="62"/>
      <c r="O35" s="71"/>
      <c r="P35" s="62"/>
      <c r="Q35" s="71"/>
      <c r="R35" s="74"/>
      <c r="S35" s="219"/>
      <c r="T35" s="62"/>
      <c r="U35" s="62"/>
      <c r="V35" s="62"/>
      <c r="W35" s="71"/>
      <c r="X35" s="77"/>
      <c r="Y35" s="150"/>
      <c r="Z35" s="62"/>
      <c r="AA35" s="62"/>
      <c r="AB35" s="62"/>
      <c r="AC35" s="76"/>
      <c r="AD35" s="74"/>
      <c r="AE35" s="52"/>
      <c r="AF35" s="18"/>
    </row>
    <row r="36" spans="1:32" ht="20.399999999999999" customHeight="1" thickBot="1" x14ac:dyDescent="0.3">
      <c r="A36" s="205"/>
      <c r="B36" s="137">
        <v>26</v>
      </c>
      <c r="C36" s="204" t="s">
        <v>28</v>
      </c>
      <c r="D36" s="282"/>
      <c r="E36" s="43" t="s">
        <v>36</v>
      </c>
      <c r="F36" s="283" t="s">
        <v>37</v>
      </c>
      <c r="G36" s="287"/>
      <c r="H36" s="288"/>
      <c r="I36" s="288"/>
      <c r="J36" s="288"/>
      <c r="K36" s="288"/>
      <c r="L36" s="289"/>
      <c r="M36" s="208"/>
      <c r="N36" s="209"/>
      <c r="O36" s="209"/>
      <c r="P36" s="209"/>
      <c r="Q36" s="210"/>
      <c r="R36" s="156"/>
      <c r="S36" s="299"/>
      <c r="T36" s="211"/>
      <c r="U36" s="211"/>
      <c r="V36" s="211"/>
      <c r="W36" s="210"/>
      <c r="X36" s="235"/>
      <c r="Y36" s="170"/>
      <c r="Z36" s="206"/>
      <c r="AA36" s="206"/>
      <c r="AB36" s="206"/>
      <c r="AC36" s="155"/>
      <c r="AD36" s="207"/>
      <c r="AE36" s="213"/>
      <c r="AF36" s="18"/>
    </row>
    <row r="37" spans="1:32" ht="8.4" customHeight="1" thickBot="1" x14ac:dyDescent="0.3">
      <c r="B37" s="1"/>
      <c r="C37" s="1"/>
      <c r="E37" s="14"/>
      <c r="F37" s="14"/>
      <c r="G37" s="14"/>
      <c r="H37" s="14"/>
      <c r="I37" s="14"/>
      <c r="J37" s="14"/>
      <c r="K37" s="14"/>
      <c r="L37" s="14"/>
      <c r="M37" s="10"/>
      <c r="N37" s="12"/>
      <c r="O37" s="92"/>
      <c r="P37" s="92"/>
      <c r="Q37" s="19"/>
      <c r="R37" s="12"/>
      <c r="S37" s="10"/>
      <c r="T37" s="12"/>
      <c r="U37" s="92"/>
      <c r="V37" s="92"/>
      <c r="W37" s="10"/>
      <c r="X37" s="10"/>
      <c r="Y37" s="12"/>
      <c r="Z37" s="12"/>
      <c r="AA37" s="92"/>
      <c r="AB37" s="92"/>
      <c r="AC37" s="12"/>
      <c r="AD37" s="12"/>
      <c r="AE37" s="12"/>
      <c r="AF37" s="18"/>
    </row>
    <row r="38" spans="1:32" ht="15" customHeight="1" thickBot="1" x14ac:dyDescent="0.3">
      <c r="B38" s="279"/>
      <c r="C38" s="80" t="s">
        <v>45</v>
      </c>
      <c r="D38" s="106" t="s">
        <v>54</v>
      </c>
      <c r="E38" s="5"/>
      <c r="F38" s="106"/>
      <c r="G38" s="106"/>
      <c r="H38" s="106"/>
      <c r="I38" s="106"/>
      <c r="J38" s="106"/>
      <c r="K38" s="106"/>
      <c r="L38" s="106"/>
      <c r="M38" s="271"/>
      <c r="N38" s="10"/>
      <c r="O38" s="10"/>
      <c r="P38" s="10"/>
      <c r="Q38" s="106" t="s">
        <v>19</v>
      </c>
      <c r="R38" s="107"/>
      <c r="S38" s="10"/>
      <c r="T38" s="5"/>
      <c r="U38" s="5"/>
      <c r="V38" s="5"/>
      <c r="W38" s="84"/>
      <c r="X38" s="107" t="s">
        <v>55</v>
      </c>
      <c r="Y38" s="108"/>
      <c r="Z38" s="108"/>
      <c r="AA38" s="108"/>
      <c r="AB38" s="108"/>
      <c r="AC38" s="108"/>
      <c r="AD38" s="5"/>
      <c r="AE38" s="84"/>
    </row>
    <row r="39" spans="1:32" ht="7.2" customHeight="1" thickBot="1" x14ac:dyDescent="0.3">
      <c r="B39" s="14"/>
      <c r="C39" s="30"/>
      <c r="D39" s="31"/>
      <c r="E39" s="32"/>
      <c r="F39" s="32"/>
      <c r="G39" s="32"/>
      <c r="H39" s="32"/>
      <c r="I39" s="32"/>
      <c r="J39" s="32"/>
      <c r="K39" s="32"/>
      <c r="L39" s="32"/>
      <c r="M39" s="10"/>
      <c r="N39" s="12"/>
      <c r="O39" s="92"/>
      <c r="P39" s="92"/>
      <c r="Q39" s="10"/>
      <c r="R39" s="12"/>
      <c r="S39" s="10"/>
      <c r="T39" s="12"/>
      <c r="U39" s="92"/>
      <c r="V39" s="92"/>
      <c r="W39" s="10"/>
      <c r="X39" s="10"/>
      <c r="Y39" s="12"/>
      <c r="Z39" s="12"/>
      <c r="AA39" s="92"/>
      <c r="AB39" s="92"/>
      <c r="AC39" s="12"/>
      <c r="AD39" s="12"/>
      <c r="AE39" s="1"/>
      <c r="AF39" s="1"/>
    </row>
    <row r="40" spans="1:32" s="15" customFormat="1" thickBot="1" x14ac:dyDescent="0.3">
      <c r="A40" s="7"/>
      <c r="B40" s="349"/>
      <c r="C40" s="292" t="s">
        <v>103</v>
      </c>
      <c r="M40" s="7"/>
      <c r="N40" s="83"/>
      <c r="O40" s="83"/>
      <c r="P40" s="83"/>
      <c r="Q40" s="8"/>
      <c r="R40" s="83"/>
      <c r="S40" s="123"/>
      <c r="T40" s="83"/>
      <c r="U40" s="83"/>
      <c r="V40" s="83"/>
      <c r="W40" s="85"/>
      <c r="X40" s="85"/>
      <c r="Y40" s="83"/>
      <c r="Z40" s="83"/>
      <c r="AA40" s="83"/>
      <c r="AB40" s="83"/>
      <c r="AC40" s="83"/>
      <c r="AD40" s="83"/>
      <c r="AE40" s="84"/>
      <c r="AF40" s="7"/>
    </row>
    <row r="41" spans="1:32" s="15" customFormat="1" x14ac:dyDescent="0.3">
      <c r="A41" s="7"/>
      <c r="B41" s="81"/>
      <c r="C41" s="82"/>
      <c r="M41" s="7"/>
      <c r="N41" s="83"/>
      <c r="O41" s="83"/>
      <c r="P41" s="83"/>
      <c r="Q41" s="8"/>
      <c r="R41" s="83"/>
      <c r="S41" s="123"/>
      <c r="T41" s="83"/>
      <c r="U41" s="83"/>
      <c r="V41" s="83"/>
      <c r="W41" s="85"/>
      <c r="X41" s="85"/>
      <c r="Y41" s="83"/>
      <c r="Z41" s="83"/>
      <c r="AA41" s="83"/>
      <c r="AB41" s="83"/>
      <c r="AC41" s="83"/>
      <c r="AD41" s="83"/>
      <c r="AE41" s="84"/>
      <c r="AF41" s="7"/>
    </row>
    <row r="42" spans="1:32" s="15" customFormat="1" x14ac:dyDescent="0.3">
      <c r="A42" s="7"/>
      <c r="B42" s="81"/>
      <c r="C42" s="82"/>
      <c r="M42" s="7"/>
      <c r="N42" s="83"/>
      <c r="O42" s="83"/>
      <c r="P42" s="83"/>
      <c r="Q42" s="8"/>
      <c r="R42" s="83"/>
      <c r="S42" s="123"/>
      <c r="T42" s="83"/>
      <c r="U42" s="83"/>
      <c r="V42" s="83"/>
      <c r="W42" s="85"/>
      <c r="X42" s="85"/>
      <c r="Y42" s="83"/>
      <c r="Z42" s="83"/>
      <c r="AA42" s="83"/>
      <c r="AB42" s="83"/>
      <c r="AC42" s="83"/>
      <c r="AD42" s="83"/>
      <c r="AE42" s="84"/>
      <c r="AF42" s="7"/>
    </row>
    <row r="43" spans="1:32" s="15" customFormat="1" x14ac:dyDescent="0.3">
      <c r="A43" s="7"/>
      <c r="B43" s="81"/>
      <c r="C43" s="82"/>
      <c r="M43" s="7"/>
      <c r="N43" s="83"/>
      <c r="O43" s="83"/>
      <c r="P43" s="83"/>
      <c r="Q43" s="8"/>
      <c r="R43" s="83"/>
      <c r="S43" s="123"/>
      <c r="T43" s="83"/>
      <c r="U43" s="83"/>
      <c r="V43" s="83"/>
      <c r="W43" s="85"/>
      <c r="X43" s="85"/>
      <c r="Y43" s="83"/>
      <c r="Z43" s="83"/>
      <c r="AA43" s="83"/>
      <c r="AB43" s="83"/>
      <c r="AC43" s="83"/>
      <c r="AD43" s="83"/>
      <c r="AE43" s="84"/>
      <c r="AF43" s="7"/>
    </row>
    <row r="44" spans="1:32" s="15" customFormat="1" x14ac:dyDescent="0.3">
      <c r="A44" s="7"/>
      <c r="B44" s="81"/>
      <c r="C44" s="82"/>
      <c r="M44" s="7"/>
      <c r="N44" s="83"/>
      <c r="O44" s="83"/>
      <c r="P44" s="83"/>
      <c r="Q44" s="8"/>
      <c r="R44" s="83"/>
      <c r="S44" s="123"/>
      <c r="T44" s="83"/>
      <c r="U44" s="83"/>
      <c r="V44" s="83"/>
      <c r="W44" s="85"/>
      <c r="X44" s="85"/>
      <c r="Y44" s="83"/>
      <c r="Z44" s="83"/>
      <c r="AA44" s="83"/>
      <c r="AB44" s="83"/>
      <c r="AC44" s="83"/>
      <c r="AD44" s="83"/>
      <c r="AE44" s="84"/>
      <c r="AF44" s="7"/>
    </row>
    <row r="45" spans="1:32" s="15" customFormat="1" x14ac:dyDescent="0.3">
      <c r="A45" s="7"/>
      <c r="B45" s="81"/>
      <c r="C45" s="82"/>
      <c r="M45" s="7"/>
      <c r="N45" s="83"/>
      <c r="O45" s="83"/>
      <c r="P45" s="83"/>
      <c r="Q45" s="8"/>
      <c r="R45" s="83"/>
      <c r="S45" s="123"/>
      <c r="T45" s="83"/>
      <c r="U45" s="83"/>
      <c r="V45" s="83"/>
      <c r="W45" s="85"/>
      <c r="X45" s="85"/>
      <c r="Y45" s="83"/>
      <c r="Z45" s="83"/>
      <c r="AA45" s="83"/>
      <c r="AB45" s="83"/>
      <c r="AC45" s="83"/>
      <c r="AD45" s="83"/>
      <c r="AE45" s="84"/>
      <c r="AF45" s="7"/>
    </row>
    <row r="46" spans="1:32" s="15" customFormat="1" x14ac:dyDescent="0.3">
      <c r="A46" s="7"/>
      <c r="B46" s="81"/>
      <c r="C46" s="82"/>
      <c r="M46" s="7"/>
      <c r="N46" s="83"/>
      <c r="O46" s="83"/>
      <c r="P46" s="83"/>
      <c r="Q46" s="8"/>
      <c r="R46" s="83"/>
      <c r="S46" s="123"/>
      <c r="T46" s="83"/>
      <c r="U46" s="83"/>
      <c r="V46" s="83"/>
      <c r="W46" s="85"/>
      <c r="X46" s="85"/>
      <c r="Y46" s="83"/>
      <c r="Z46" s="83"/>
      <c r="AA46" s="83"/>
      <c r="AB46" s="83"/>
      <c r="AC46" s="83"/>
      <c r="AD46" s="83"/>
      <c r="AE46" s="84"/>
      <c r="AF46" s="7"/>
    </row>
    <row r="47" spans="1:32" s="15" customFormat="1" x14ac:dyDescent="0.3">
      <c r="A47" s="7"/>
      <c r="B47" s="81"/>
      <c r="C47" s="82"/>
      <c r="M47" s="7"/>
      <c r="N47" s="83"/>
      <c r="O47" s="83"/>
      <c r="P47" s="83"/>
      <c r="Q47" s="8"/>
      <c r="R47" s="83"/>
      <c r="S47" s="123"/>
      <c r="T47" s="83"/>
      <c r="U47" s="83"/>
      <c r="V47" s="83"/>
      <c r="W47" s="85"/>
      <c r="X47" s="85"/>
      <c r="Y47" s="83"/>
      <c r="Z47" s="83"/>
      <c r="AA47" s="83"/>
      <c r="AB47" s="83"/>
      <c r="AC47" s="83"/>
      <c r="AD47" s="83"/>
      <c r="AE47" s="84"/>
      <c r="AF47" s="7"/>
    </row>
    <row r="48" spans="1:32" s="15" customFormat="1" x14ac:dyDescent="0.3">
      <c r="A48" s="7"/>
      <c r="B48" s="81"/>
      <c r="C48" s="82"/>
      <c r="M48" s="7"/>
      <c r="N48" s="83"/>
      <c r="O48" s="83"/>
      <c r="P48" s="83"/>
      <c r="Q48" s="8"/>
      <c r="R48" s="83"/>
      <c r="S48" s="123"/>
      <c r="T48" s="83"/>
      <c r="U48" s="83"/>
      <c r="V48" s="83"/>
      <c r="W48" s="85"/>
      <c r="X48" s="85"/>
      <c r="Y48" s="83"/>
      <c r="Z48" s="83"/>
      <c r="AA48" s="83"/>
      <c r="AB48" s="83"/>
      <c r="AC48" s="83"/>
      <c r="AD48" s="83"/>
      <c r="AE48" s="84"/>
      <c r="AF48" s="7"/>
    </row>
    <row r="49" spans="1:32" s="15" customFormat="1" x14ac:dyDescent="0.3">
      <c r="A49" s="7"/>
      <c r="B49" s="81"/>
      <c r="C49" s="82"/>
      <c r="M49" s="7"/>
      <c r="N49" s="83"/>
      <c r="O49" s="83"/>
      <c r="P49" s="83"/>
      <c r="Q49" s="8"/>
      <c r="R49" s="83"/>
      <c r="S49" s="123"/>
      <c r="T49" s="83"/>
      <c r="U49" s="83"/>
      <c r="V49" s="83"/>
      <c r="W49" s="85"/>
      <c r="X49" s="85"/>
      <c r="Y49" s="83"/>
      <c r="Z49" s="83"/>
      <c r="AA49" s="83"/>
      <c r="AB49" s="83"/>
      <c r="AC49" s="83"/>
      <c r="AD49" s="83"/>
      <c r="AE49" s="84"/>
      <c r="AF49" s="7"/>
    </row>
    <row r="50" spans="1:32" s="15" customFormat="1" x14ac:dyDescent="0.3">
      <c r="A50" s="7"/>
      <c r="B50" s="81"/>
      <c r="C50" s="82"/>
      <c r="M50" s="7"/>
      <c r="N50" s="83"/>
      <c r="O50" s="83"/>
      <c r="P50" s="83"/>
      <c r="Q50" s="8"/>
      <c r="R50" s="83"/>
      <c r="S50" s="123"/>
      <c r="T50" s="83"/>
      <c r="U50" s="83"/>
      <c r="V50" s="83"/>
      <c r="W50" s="85"/>
      <c r="X50" s="85"/>
      <c r="Y50" s="83"/>
      <c r="Z50" s="83"/>
      <c r="AA50" s="83"/>
      <c r="AB50" s="83"/>
      <c r="AC50" s="83"/>
      <c r="AD50" s="83"/>
      <c r="AE50" s="84"/>
      <c r="AF50" s="7"/>
    </row>
    <row r="51" spans="1:32" s="15" customFormat="1" x14ac:dyDescent="0.3">
      <c r="A51" s="7"/>
      <c r="B51" s="81"/>
      <c r="C51" s="82"/>
      <c r="M51" s="7"/>
      <c r="N51" s="83"/>
      <c r="O51" s="83"/>
      <c r="P51" s="83"/>
      <c r="Q51" s="8"/>
      <c r="R51" s="83"/>
      <c r="S51" s="123"/>
      <c r="T51" s="83"/>
      <c r="U51" s="83"/>
      <c r="V51" s="83"/>
      <c r="W51" s="85"/>
      <c r="X51" s="85"/>
      <c r="Y51" s="83"/>
      <c r="Z51" s="83"/>
      <c r="AA51" s="83"/>
      <c r="AB51" s="83"/>
      <c r="AC51" s="83"/>
      <c r="AD51" s="83"/>
      <c r="AE51" s="84"/>
      <c r="AF51" s="7"/>
    </row>
    <row r="52" spans="1:32" s="15" customFormat="1" x14ac:dyDescent="0.3">
      <c r="A52" s="7"/>
      <c r="B52" s="81"/>
      <c r="C52" s="82"/>
      <c r="M52" s="7"/>
      <c r="N52" s="83"/>
      <c r="O52" s="83"/>
      <c r="P52" s="83"/>
      <c r="Q52" s="8"/>
      <c r="R52" s="83"/>
      <c r="S52" s="123"/>
      <c r="T52" s="83"/>
      <c r="U52" s="83"/>
      <c r="V52" s="83"/>
      <c r="W52" s="85"/>
      <c r="X52" s="85"/>
      <c r="Y52" s="83"/>
      <c r="Z52" s="83"/>
      <c r="AA52" s="83"/>
      <c r="AB52" s="83"/>
      <c r="AC52" s="83"/>
      <c r="AD52" s="83"/>
      <c r="AE52" s="84"/>
      <c r="AF52" s="7"/>
    </row>
    <row r="53" spans="1:32" s="15" customFormat="1" x14ac:dyDescent="0.3">
      <c r="A53" s="7"/>
      <c r="B53" s="81"/>
      <c r="C53" s="82"/>
      <c r="M53" s="7"/>
      <c r="N53" s="83"/>
      <c r="O53" s="83"/>
      <c r="P53" s="83"/>
      <c r="Q53" s="8"/>
      <c r="R53" s="83"/>
      <c r="S53" s="123"/>
      <c r="T53" s="83"/>
      <c r="U53" s="83"/>
      <c r="V53" s="83"/>
      <c r="W53" s="85"/>
      <c r="X53" s="85"/>
      <c r="Y53" s="83"/>
      <c r="Z53" s="83"/>
      <c r="AA53" s="83"/>
      <c r="AB53" s="83"/>
      <c r="AC53" s="83"/>
      <c r="AD53" s="83"/>
      <c r="AE53" s="84"/>
      <c r="AF53" s="7"/>
    </row>
    <row r="54" spans="1:32" s="15" customFormat="1" x14ac:dyDescent="0.3">
      <c r="A54" s="7"/>
      <c r="B54" s="81"/>
      <c r="C54" s="82"/>
      <c r="M54" s="7"/>
      <c r="N54" s="83"/>
      <c r="O54" s="83"/>
      <c r="P54" s="83"/>
      <c r="Q54" s="8"/>
      <c r="R54" s="83"/>
      <c r="S54" s="123"/>
      <c r="T54" s="83"/>
      <c r="U54" s="83"/>
      <c r="V54" s="83"/>
      <c r="W54" s="85"/>
      <c r="X54" s="85"/>
      <c r="Y54" s="83"/>
      <c r="Z54" s="83"/>
      <c r="AA54" s="83"/>
      <c r="AB54" s="83"/>
      <c r="AC54" s="83"/>
      <c r="AD54" s="83"/>
      <c r="AE54" s="84"/>
      <c r="AF54" s="7"/>
    </row>
    <row r="55" spans="1:32" s="15" customFormat="1" x14ac:dyDescent="0.3">
      <c r="A55" s="7"/>
      <c r="B55" s="81"/>
      <c r="C55" s="82"/>
      <c r="M55" s="7"/>
      <c r="N55" s="83"/>
      <c r="O55" s="83"/>
      <c r="P55" s="83"/>
      <c r="Q55" s="8"/>
      <c r="R55" s="83"/>
      <c r="S55" s="123"/>
      <c r="T55" s="83"/>
      <c r="U55" s="83"/>
      <c r="V55" s="83"/>
      <c r="W55" s="85"/>
      <c r="X55" s="85"/>
      <c r="Y55" s="83"/>
      <c r="Z55" s="83"/>
      <c r="AA55" s="83"/>
      <c r="AB55" s="83"/>
      <c r="AC55" s="83"/>
      <c r="AD55" s="83"/>
      <c r="AE55" s="84"/>
      <c r="AF55" s="7"/>
    </row>
    <row r="56" spans="1:32" s="15" customFormat="1" x14ac:dyDescent="0.3">
      <c r="A56" s="7"/>
      <c r="B56" s="81"/>
      <c r="C56" s="82"/>
      <c r="M56" s="7"/>
      <c r="N56" s="83"/>
      <c r="O56" s="83"/>
      <c r="P56" s="83"/>
      <c r="Q56" s="8"/>
      <c r="R56" s="83"/>
      <c r="S56" s="123"/>
      <c r="T56" s="83"/>
      <c r="U56" s="83"/>
      <c r="V56" s="83"/>
      <c r="W56" s="85"/>
      <c r="X56" s="85"/>
      <c r="Y56" s="83"/>
      <c r="Z56" s="83"/>
      <c r="AA56" s="83"/>
      <c r="AB56" s="83"/>
      <c r="AC56" s="83"/>
      <c r="AD56" s="83"/>
      <c r="AE56" s="84"/>
      <c r="AF56" s="7"/>
    </row>
    <row r="57" spans="1:32" s="15" customFormat="1" x14ac:dyDescent="0.3">
      <c r="A57" s="7"/>
      <c r="B57" s="81"/>
      <c r="C57" s="82"/>
      <c r="M57" s="7"/>
      <c r="N57" s="83"/>
      <c r="O57" s="83"/>
      <c r="P57" s="83"/>
      <c r="Q57" s="8"/>
      <c r="R57" s="83"/>
      <c r="S57" s="123"/>
      <c r="T57" s="83"/>
      <c r="U57" s="83"/>
      <c r="V57" s="83"/>
      <c r="W57" s="85"/>
      <c r="X57" s="85"/>
      <c r="Y57" s="83"/>
      <c r="Z57" s="83"/>
      <c r="AA57" s="83"/>
      <c r="AB57" s="83"/>
      <c r="AC57" s="83"/>
      <c r="AD57" s="83"/>
      <c r="AE57" s="84"/>
      <c r="AF57" s="7"/>
    </row>
    <row r="58" spans="1:32" s="15" customFormat="1" x14ac:dyDescent="0.3">
      <c r="A58" s="7"/>
      <c r="B58" s="81"/>
      <c r="C58" s="82"/>
      <c r="M58" s="7"/>
      <c r="N58" s="83"/>
      <c r="O58" s="83"/>
      <c r="P58" s="83"/>
      <c r="Q58" s="8"/>
      <c r="R58" s="83"/>
      <c r="S58" s="123"/>
      <c r="T58" s="83"/>
      <c r="U58" s="83"/>
      <c r="V58" s="83"/>
      <c r="W58" s="85"/>
      <c r="X58" s="85"/>
      <c r="Y58" s="83"/>
      <c r="Z58" s="83"/>
      <c r="AA58" s="83"/>
      <c r="AB58" s="83"/>
      <c r="AC58" s="83"/>
      <c r="AD58" s="83"/>
      <c r="AE58" s="84"/>
      <c r="AF58" s="7"/>
    </row>
  </sheetData>
  <sheetProtection algorithmName="SHA-512" hashValue="fgN4P7BIx7RAIkt1Ar1fxqAgHyMQMzElJjUGGD2mkn69Xk0+9LmtLwiah2yhNwUsEVWlXpVyLEMB1JUOVM0Wtw==" saltValue="9fLvPOiPBqsNv3Z4KCy1/A==" spinCount="100000" sheet="1" formatCells="0" selectLockedCells="1" selectUnlockedCells="1"/>
  <sortState xmlns:xlrd2="http://schemas.microsoft.com/office/spreadsheetml/2017/richdata2" ref="B4:AE28">
    <sortCondition descending="1" ref="AE4:AE28"/>
  </sortState>
  <mergeCells count="6">
    <mergeCell ref="A1:AE1"/>
    <mergeCell ref="AF2:AF4"/>
    <mergeCell ref="M2:R2"/>
    <mergeCell ref="S2:X2"/>
    <mergeCell ref="Y2:AD2"/>
    <mergeCell ref="G2:L2"/>
  </mergeCells>
  <phoneticPr fontId="6" type="noConversion"/>
  <printOptions horizontalCentered="1" verticalCentered="1"/>
  <pageMargins left="0.31496062992125984" right="0.31496062992125984" top="0.11811023622047245" bottom="7.874015748031496E-2" header="0.11811023622047245" footer="3.937007874015748E-2"/>
  <pageSetup paperSize="9" scale="70" orientation="landscape" r:id="rId1"/>
  <headerFooter alignWithMargins="0">
    <oddFooter>&amp;R&amp;P</oddFooter>
  </headerFooter>
  <drawing r:id="rId2"/>
  <legacyDrawing r:id="rId3"/>
  <oleObjects>
    <mc:AlternateContent xmlns:mc="http://schemas.openxmlformats.org/markup-compatibility/2006">
      <mc:Choice Requires="x14">
        <oleObject progId="MSPhotoEd.3" shapeId="9218" r:id="rId4">
          <objectPr defaultSize="0" autoPict="0" r:id="rId5">
            <anchor moveWithCells="1">
              <from>
                <xdr:col>1</xdr:col>
                <xdr:colOff>30480</xdr:colOff>
                <xdr:row>0</xdr:row>
                <xdr:rowOff>76200</xdr:rowOff>
              </from>
              <to>
                <xdr:col>2</xdr:col>
                <xdr:colOff>1394460</xdr:colOff>
                <xdr:row>0</xdr:row>
                <xdr:rowOff>518160</xdr:rowOff>
              </to>
            </anchor>
          </objectPr>
        </oleObject>
      </mc:Choice>
      <mc:Fallback>
        <oleObject progId="MSPhotoEd.3" shapeId="9218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BE425-FF74-456F-9203-6490E5AD6E56}">
  <dimension ref="A1:AG27"/>
  <sheetViews>
    <sheetView zoomScale="90" zoomScaleNormal="90" workbookViewId="0">
      <selection activeCell="B14" sqref="B14:E14"/>
    </sheetView>
  </sheetViews>
  <sheetFormatPr baseColWidth="10" defaultRowHeight="13.2" x14ac:dyDescent="0.25"/>
  <cols>
    <col min="1" max="1" width="4.44140625" customWidth="1"/>
    <col min="2" max="2" width="4.88671875" customWidth="1"/>
    <col min="3" max="3" width="27.6640625" customWidth="1"/>
    <col min="4" max="4" width="19.6640625" customWidth="1"/>
    <col min="5" max="5" width="5.33203125" customWidth="1"/>
    <col min="6" max="30" width="4.6640625" customWidth="1"/>
    <col min="31" max="31" width="7.109375" customWidth="1"/>
    <col min="32" max="32" width="4.44140625" customWidth="1"/>
  </cols>
  <sheetData>
    <row r="1" spans="1:33" ht="54.75" customHeight="1" thickBot="1" x14ac:dyDescent="0.3">
      <c r="A1" s="300" t="s">
        <v>87</v>
      </c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301"/>
      <c r="W1" s="301"/>
      <c r="X1" s="301"/>
      <c r="Y1" s="301"/>
      <c r="Z1" s="301"/>
      <c r="AA1" s="301"/>
      <c r="AB1" s="301"/>
      <c r="AC1" s="301"/>
      <c r="AD1" s="301"/>
      <c r="AE1" s="302"/>
      <c r="AF1" s="161"/>
      <c r="AG1" s="1"/>
    </row>
    <row r="2" spans="1:33" ht="25.5" customHeight="1" thickBot="1" x14ac:dyDescent="0.3">
      <c r="A2" s="357" t="s">
        <v>8</v>
      </c>
      <c r="B2" s="16" t="s">
        <v>0</v>
      </c>
      <c r="C2" s="21" t="s">
        <v>4</v>
      </c>
      <c r="D2" s="352" t="s">
        <v>1</v>
      </c>
      <c r="E2" s="137" t="s">
        <v>20</v>
      </c>
      <c r="F2" s="137" t="s">
        <v>37</v>
      </c>
      <c r="G2" s="306" t="s">
        <v>98</v>
      </c>
      <c r="H2" s="307"/>
      <c r="I2" s="307"/>
      <c r="J2" s="307"/>
      <c r="K2" s="307"/>
      <c r="L2" s="308"/>
      <c r="M2" s="306" t="s">
        <v>97</v>
      </c>
      <c r="N2" s="307"/>
      <c r="O2" s="307"/>
      <c r="P2" s="307"/>
      <c r="Q2" s="307"/>
      <c r="R2" s="308"/>
      <c r="S2" s="306" t="s">
        <v>74</v>
      </c>
      <c r="T2" s="307"/>
      <c r="U2" s="307"/>
      <c r="V2" s="307"/>
      <c r="W2" s="307"/>
      <c r="X2" s="308"/>
      <c r="Y2" s="306" t="s">
        <v>75</v>
      </c>
      <c r="Z2" s="307"/>
      <c r="AA2" s="307"/>
      <c r="AB2" s="307"/>
      <c r="AC2" s="307"/>
      <c r="AD2" s="308"/>
      <c r="AE2" s="20" t="s">
        <v>3</v>
      </c>
      <c r="AF2" s="362" t="s">
        <v>9</v>
      </c>
    </row>
    <row r="3" spans="1:33" ht="12.75" customHeight="1" thickBot="1" x14ac:dyDescent="0.3">
      <c r="A3" s="358"/>
      <c r="B3" s="20"/>
      <c r="C3" s="90"/>
      <c r="D3" s="353"/>
      <c r="E3" s="53"/>
      <c r="F3" s="28"/>
      <c r="G3" s="22" t="s">
        <v>5</v>
      </c>
      <c r="H3" s="20" t="s">
        <v>2</v>
      </c>
      <c r="I3" s="24" t="s">
        <v>6</v>
      </c>
      <c r="J3" s="20" t="s">
        <v>2</v>
      </c>
      <c r="K3" s="24" t="s">
        <v>11</v>
      </c>
      <c r="L3" s="20" t="s">
        <v>2</v>
      </c>
      <c r="M3" s="22" t="s">
        <v>5</v>
      </c>
      <c r="N3" s="20" t="s">
        <v>2</v>
      </c>
      <c r="O3" s="17" t="s">
        <v>6</v>
      </c>
      <c r="P3" s="20" t="s">
        <v>2</v>
      </c>
      <c r="Q3" s="24" t="s">
        <v>11</v>
      </c>
      <c r="R3" s="20" t="s">
        <v>2</v>
      </c>
      <c r="S3" s="40" t="s">
        <v>5</v>
      </c>
      <c r="T3" s="20" t="s">
        <v>2</v>
      </c>
      <c r="U3" s="22" t="s">
        <v>6</v>
      </c>
      <c r="V3" s="20" t="s">
        <v>2</v>
      </c>
      <c r="W3" s="40" t="s">
        <v>11</v>
      </c>
      <c r="X3" s="20" t="s">
        <v>2</v>
      </c>
      <c r="Y3" s="40" t="s">
        <v>5</v>
      </c>
      <c r="Z3" s="20" t="s">
        <v>2</v>
      </c>
      <c r="AA3" s="22" t="s">
        <v>6</v>
      </c>
      <c r="AB3" s="20" t="s">
        <v>2</v>
      </c>
      <c r="AC3" s="40" t="s">
        <v>11</v>
      </c>
      <c r="AD3" s="249" t="s">
        <v>2</v>
      </c>
      <c r="AE3" s="20" t="s">
        <v>2</v>
      </c>
      <c r="AF3" s="363"/>
    </row>
    <row r="4" spans="1:33" ht="20.25" customHeight="1" x14ac:dyDescent="0.25">
      <c r="A4" s="359">
        <v>1</v>
      </c>
      <c r="B4" s="34">
        <v>93</v>
      </c>
      <c r="C4" s="91" t="s">
        <v>18</v>
      </c>
      <c r="D4" s="326" t="s">
        <v>29</v>
      </c>
      <c r="E4" s="48" t="s">
        <v>36</v>
      </c>
      <c r="F4" s="25" t="s">
        <v>37</v>
      </c>
      <c r="G4" s="79">
        <v>2</v>
      </c>
      <c r="H4" s="62">
        <f>IF(G4=1,25)+IF(G4=2,20)+IF(G4=3,16)+IF(G4=4,13)+IF(G4=5,11)+IF(G4=6,10)+IF(G4=7,9)+IF(G4=8,8)+IF(G4=9,7)+IF(G4=10,6)+IF(G4=11,5)+IF(G4=12,4)+IF(G4=13,3)+IF(G4=14,2)+IF(G4=15,1)+IF(G4&gt;=16,1)</f>
        <v>20</v>
      </c>
      <c r="I4" s="56">
        <v>1</v>
      </c>
      <c r="J4" s="62">
        <f>IF(I4=1,25)+IF(I4=2,20)+IF(I4=3,16)+IF(I4=4,13)+IF(I4=5,11)+IF(I4=6,10)+IF(I4=7,9)+IF(I4=8,8)+IF(I4=9,7)+IF(I4=10,6)+IF(I4=11,5)+IF(I4=12,4)+IF(I4=13,3)+IF(I4=14,2)+IF(I4=15,1)+IF(I4&gt;=16,1)</f>
        <v>25</v>
      </c>
      <c r="K4" s="348">
        <v>1</v>
      </c>
      <c r="L4" s="74">
        <f>IF(K4=1,25)+IF(K4=2,20)+IF(K4=3,16)+IF(K4=4,13)+IF(K4=5,11)+IF(K4=6,10)+IF(K4=7,9)+IF(K4=8,8)+IF(K4=9,7)+IF(K4=10,6)+IF(K4=11,5)+IF(K4=12,4)+IF(K4=13,3)+IF(K4=14,2)+IF(K4=15,1)+IF(K4&gt;=16,1)</f>
        <v>25</v>
      </c>
      <c r="M4" s="79">
        <v>8</v>
      </c>
      <c r="N4" s="62">
        <f>IF(M4=1,25)+IF(M4=2,20)+IF(M4=3,16)+IF(M4=4,13)+IF(M4=5,11)+IF(M4=6,10)+IF(M4=7,9)+IF(M4=8,8)+IF(M4=9,7)+IF(M4=10,6)+IF(M4=11,5)+IF(M4=12,4)+IF(M4=13,3)+IF(M4=14,2)+IF(M4=15,1)+IF(M4&gt;=16,1)</f>
        <v>8</v>
      </c>
      <c r="O4" s="56">
        <v>2</v>
      </c>
      <c r="P4" s="62">
        <f>IF(O4=1,25)+IF(O4=2,20)+IF(O4=3,16)+IF(O4=4,13)+IF(O4=5,11)+IF(O4=6,10)+IF(O4=7,9)+IF(O4=8,8)+IF(O4=9,7)+IF(O4=10,6)+IF(O4=11,5)+IF(O4=12,4)+IF(O4=13,3)+IF(O4=14,2)+IF(O4=15,1)+IF(O4&gt;=16,1)</f>
        <v>20</v>
      </c>
      <c r="Q4" s="56">
        <v>2</v>
      </c>
      <c r="R4" s="74">
        <f>IF(Q4=1,25)+IF(Q4=2,20)+IF(Q4=3,16)+IF(Q4=4,13)+IF(Q4=5,11)+IF(Q4=6,10)+IF(Q4=7,9)+IF(Q4=8,8)+IF(Q4=9,7)+IF(Q4=10,6)+IF(Q4=11,5)+IF(Q4=12,4)+IF(Q4=13,3)+IF(Q4=14,2)+IF(Q4=15,1)+IF(Q4&gt;=16,1)</f>
        <v>20</v>
      </c>
      <c r="S4" s="246">
        <v>2</v>
      </c>
      <c r="T4" s="62">
        <f>IF(S4=1,25)+IF(S4=2,20)+IF(S4=3,16)+IF(S4=4,13)+IF(S4=5,11)+IF(S4=6,10)+IF(S4=7,9)+IF(S4=8,8)+IF(S4=9,7)+IF(S4=10,6)+IF(S4=11,5)+IF(S4=12,4)+IF(S4=13,3)+IF(S4=14,2)+IF(S4=15,1)+IF(S4&gt;=16,1)</f>
        <v>20</v>
      </c>
      <c r="U4" s="66">
        <v>2</v>
      </c>
      <c r="V4" s="62">
        <f>IF(U4=1,25)+IF(U4=2,20)+IF(U4=3,16)+IF(U4=4,13)+IF(U4=5,11)+IF(U4=6,10)+IF(U4=7,9)+IF(U4=8,8)+IF(U4=9,7)+IF(U4=10,6)+IF(U4=11,5)+IF(U4=12,4)+IF(U4=13,3)+IF(U4=14,2)+IF(U4=15,1)+IF(U4&gt;=16,1)</f>
        <v>20</v>
      </c>
      <c r="W4" s="247">
        <v>2</v>
      </c>
      <c r="X4" s="74">
        <f>IF(W4=1,25)+IF(W4=2,20)+IF(W4=3,16)+IF(W4=4,13)+IF(W4=5,11)+IF(W4=6,10)+IF(W4=7,9)+IF(W4=8,8)+IF(W4=9,7)+IF(W4=10,6)+IF(W4=11,5)+IF(W4=12,4)+IF(W4=13,3)+IF(W4=14,2)+IF(W4=15,1)+IF(W4&gt;=16,1)</f>
        <v>20</v>
      </c>
      <c r="Y4" s="250"/>
      <c r="Z4" s="62"/>
      <c r="AA4" s="62"/>
      <c r="AB4" s="62"/>
      <c r="AC4" s="62"/>
      <c r="AD4" s="77"/>
      <c r="AE4" s="33">
        <f>SUM(H4+J4+L4+N4+P4+R4+T4+V4+X4+Z4+AB4+AD4)</f>
        <v>178</v>
      </c>
      <c r="AF4" s="364"/>
    </row>
    <row r="5" spans="1:33" ht="20.25" customHeight="1" x14ac:dyDescent="0.25">
      <c r="A5" s="263">
        <v>2</v>
      </c>
      <c r="B5" s="33">
        <v>3</v>
      </c>
      <c r="C5" s="94" t="s">
        <v>14</v>
      </c>
      <c r="D5" s="326" t="s">
        <v>41</v>
      </c>
      <c r="E5" s="48" t="s">
        <v>36</v>
      </c>
      <c r="F5" s="25" t="s">
        <v>37</v>
      </c>
      <c r="G5" s="57">
        <v>1</v>
      </c>
      <c r="H5" s="62">
        <f>IF(G5=1,25)+IF(G5=2,20)+IF(G5=3,16)+IF(G5=4,13)+IF(G5=5,11)+IF(G5=6,10)+IF(G5=7,9)+IF(G5=8,8)+IF(G5=9,7)+IF(G5=10,6)+IF(G5=11,5)+IF(G5=12,4)+IF(G5=13,3)+IF(G5=14,2)+IF(G5=15,1)+IF(G5&gt;=16,1)</f>
        <v>25</v>
      </c>
      <c r="I5" s="56">
        <v>7</v>
      </c>
      <c r="J5" s="62">
        <f>IF(I5=1,25)+IF(I5=2,20)+IF(I5=3,16)+IF(I5=4,13)+IF(I5=5,11)+IF(I5=6,10)+IF(I5=7,9)+IF(I5=8,8)+IF(I5=9,7)+IF(I5=10,6)+IF(I5=11,5)+IF(I5=12,4)+IF(I5=13,3)+IF(I5=14,2)+IF(I5=15,1)+IF(I5&gt;=16,1)</f>
        <v>9</v>
      </c>
      <c r="K5" s="56">
        <v>2</v>
      </c>
      <c r="L5" s="74">
        <f>IF(K5=1,25)+IF(K5=2,20)+IF(K5=3,16)+IF(K5=4,13)+IF(K5=5,11)+IF(K5=6,10)+IF(K5=7,9)+IF(K5=8,8)+IF(K5=9,7)+IF(K5=10,6)+IF(K5=11,5)+IF(K5=12,4)+IF(K5=13,3)+IF(K5=14,2)+IF(K5=15,1)+IF(K5&gt;=16,1)</f>
        <v>20</v>
      </c>
      <c r="M5" s="57">
        <v>7</v>
      </c>
      <c r="N5" s="62">
        <f>IF(M5=1,25)+IF(M5=2,20)+IF(M5=3,16)+IF(M5=4,13)+IF(M5=5,11)+IF(M5=6,10)+IF(M5=7,9)+IF(M5=8,8)+IF(M5=9,7)+IF(M5=10,6)+IF(M5=11,5)+IF(M5=12,4)+IF(M5=13,3)+IF(M5=14,2)+IF(M5=15,1)+IF(M5&gt;=16,1)</f>
        <v>9</v>
      </c>
      <c r="O5" s="56">
        <v>1</v>
      </c>
      <c r="P5" s="62">
        <f>IF(O5=1,25)+IF(O5=2,20)+IF(O5=3,16)+IF(O5=4,13)+IF(O5=5,11)+IF(O5=6,10)+IF(O5=7,9)+IF(O5=8,8)+IF(O5=9,7)+IF(O5=10,6)+IF(O5=11,5)+IF(O5=12,4)+IF(O5=13,3)+IF(O5=14,2)+IF(O5=15,1)+IF(O5&gt;=16,1)</f>
        <v>25</v>
      </c>
      <c r="Q5" s="56">
        <v>6</v>
      </c>
      <c r="R5" s="74">
        <f>IF(Q5=1,25)+IF(Q5=2,20)+IF(Q5=3,16)+IF(Q5=4,13)+IF(Q5=5,11)+IF(Q5=6,10)+IF(Q5=7,9)+IF(Q5=8,8)+IF(Q5=9,7)+IF(Q5=10,6)+IF(Q5=11,5)+IF(Q5=12,4)+IF(Q5=13,3)+IF(Q5=14,2)+IF(Q5=15,1)+IF(Q5&gt;=16,1)</f>
        <v>10</v>
      </c>
      <c r="S5" s="57">
        <v>1</v>
      </c>
      <c r="T5" s="62">
        <f>IF(S5=1,25)+IF(S5=2,20)+IF(S5=3,16)+IF(S5=4,13)+IF(S5=5,11)+IF(S5=6,10)+IF(S5=7,9)+IF(S5=8,8)+IF(S5=9,7)+IF(S5=10,6)+IF(S5=11,5)+IF(S5=12,4)+IF(S5=13,3)+IF(S5=14,2)+IF(S5=15,1)+IF(S5&gt;=16,1)</f>
        <v>25</v>
      </c>
      <c r="U5" s="71">
        <v>1</v>
      </c>
      <c r="V5" s="62">
        <f>IF(U5=1,25)+IF(U5=2,20)+IF(U5=3,16)+IF(U5=4,13)+IF(U5=5,11)+IF(U5=6,10)+IF(U5=7,9)+IF(U5=8,8)+IF(U5=9,7)+IF(U5=10,6)+IF(U5=11,5)+IF(U5=12,4)+IF(U5=13,3)+IF(U5=14,2)+IF(U5=15,1)+IF(U5&gt;=16,1)</f>
        <v>25</v>
      </c>
      <c r="W5" s="348">
        <v>1</v>
      </c>
      <c r="X5" s="74">
        <f>IF(W5=1,25)+IF(W5=2,20)+IF(W5=3,16)+IF(W5=4,13)+IF(W5=5,11)+IF(W5=6,10)+IF(W5=7,9)+IF(W5=8,8)+IF(W5=9,7)+IF(W5=10,6)+IF(W5=11,5)+IF(W5=12,4)+IF(W5=13,3)+IF(W5=14,2)+IF(W5=15,1)+IF(W5&gt;=16,1)</f>
        <v>25</v>
      </c>
      <c r="Y5" s="250"/>
      <c r="Z5" s="62"/>
      <c r="AA5" s="62"/>
      <c r="AB5" s="62"/>
      <c r="AC5" s="62"/>
      <c r="AD5" s="77"/>
      <c r="AE5" s="33">
        <f>SUM(H5+J5+L5+N5+P5+R5+T5+V5+X5+Z5+AB5+AD5)</f>
        <v>173</v>
      </c>
      <c r="AF5" s="18">
        <f>SUM(AE5-AE4)</f>
        <v>-5</v>
      </c>
    </row>
    <row r="6" spans="1:33" ht="20.25" customHeight="1" x14ac:dyDescent="0.25">
      <c r="A6" s="263">
        <v>3</v>
      </c>
      <c r="B6" s="34">
        <v>51</v>
      </c>
      <c r="C6" s="91" t="s">
        <v>34</v>
      </c>
      <c r="D6" s="326" t="s">
        <v>44</v>
      </c>
      <c r="E6" s="48" t="s">
        <v>36</v>
      </c>
      <c r="F6" s="25" t="s">
        <v>37</v>
      </c>
      <c r="G6" s="57">
        <v>3</v>
      </c>
      <c r="H6" s="62">
        <f>IF(G6=1,25)+IF(G6=2,20)+IF(G6=3,16)+IF(G6=4,13)+IF(G6=5,11)+IF(G6=6,10)+IF(G6=7,9)+IF(G6=8,8)+IF(G6=9,7)+IF(G6=10,6)+IF(G6=11,5)+IF(G6=12,4)+IF(G6=13,3)+IF(G6=14,2)+IF(G6=15,1)+IF(G6&gt;=16,1)</f>
        <v>16</v>
      </c>
      <c r="I6" s="56">
        <v>4</v>
      </c>
      <c r="J6" s="62">
        <f>IF(I6=1,25)+IF(I6=2,20)+IF(I6=3,16)+IF(I6=4,13)+IF(I6=5,11)+IF(I6=6,10)+IF(I6=7,9)+IF(I6=8,8)+IF(I6=9,7)+IF(I6=10,6)+IF(I6=11,5)+IF(I6=12,4)+IF(I6=13,3)+IF(I6=14,2)+IF(I6=15,1)+IF(I6&gt;=16,1)</f>
        <v>13</v>
      </c>
      <c r="K6" s="56">
        <v>5</v>
      </c>
      <c r="L6" s="74">
        <f>IF(K6=1,25)+IF(K6=2,20)+IF(K6=3,16)+IF(K6=4,13)+IF(K6=5,11)+IF(K6=6,10)+IF(K6=7,9)+IF(K6=8,8)+IF(K6=9,7)+IF(K6=10,6)+IF(K6=11,5)+IF(K6=12,4)+IF(K6=13,3)+IF(K6=14,2)+IF(K6=15,1)+IF(K6&gt;=16,1)</f>
        <v>11</v>
      </c>
      <c r="M6" s="57">
        <v>2</v>
      </c>
      <c r="N6" s="62">
        <f>IF(M6=1,25)+IF(M6=2,20)+IF(M6=3,16)+IF(M6=4,13)+IF(M6=5,11)+IF(M6=6,10)+IF(M6=7,9)+IF(M6=8,8)+IF(M6=9,7)+IF(M6=10,6)+IF(M6=11,5)+IF(M6=12,4)+IF(M6=13,3)+IF(M6=14,2)+IF(M6=15,1)+IF(M6&gt;=16,1)</f>
        <v>20</v>
      </c>
      <c r="O6" s="56">
        <v>5</v>
      </c>
      <c r="P6" s="62">
        <f>IF(O6=1,25)+IF(O6=2,20)+IF(O6=3,16)+IF(O6=4,13)+IF(O6=5,11)+IF(O6=6,10)+IF(O6=7,9)+IF(O6=8,8)+IF(O6=9,7)+IF(O6=10,6)+IF(O6=11,5)+IF(O6=12,4)+IF(O6=13,3)+IF(O6=14,2)+IF(O6=15,1)+IF(O6&gt;=16,1)</f>
        <v>11</v>
      </c>
      <c r="Q6" s="56">
        <v>7</v>
      </c>
      <c r="R6" s="74">
        <f>IF(Q6=1,25)+IF(Q6=2,20)+IF(Q6=3,16)+IF(Q6=4,13)+IF(Q6=5,11)+IF(Q6=6,10)+IF(Q6=7,9)+IF(Q6=8,8)+IF(Q6=9,7)+IF(Q6=10,6)+IF(Q6=11,5)+IF(Q6=12,4)+IF(Q6=13,3)+IF(Q6=14,2)+IF(Q6=15,1)+IF(Q6&gt;=16,1)</f>
        <v>9</v>
      </c>
      <c r="S6" s="59">
        <v>4</v>
      </c>
      <c r="T6" s="62">
        <f>IF(S6=1,25)+IF(S6=2,20)+IF(S6=3,16)+IF(S6=4,13)+IF(S6=5,11)+IF(S6=6,10)+IF(S6=7,9)+IF(S6=8,8)+IF(S6=9,7)+IF(S6=10,6)+IF(S6=11,5)+IF(S6=12,4)+IF(S6=13,3)+IF(S6=14,2)+IF(S6=15,1)+IF(S6&gt;=16,1)</f>
        <v>13</v>
      </c>
      <c r="U6" s="71">
        <v>4</v>
      </c>
      <c r="V6" s="62">
        <f>IF(U6=1,25)+IF(U6=2,20)+IF(U6=3,16)+IF(U6=4,13)+IF(U6=5,11)+IF(U6=6,10)+IF(U6=7,9)+IF(U6=8,8)+IF(U6=9,7)+IF(U6=10,6)+IF(U6=11,5)+IF(U6=12,4)+IF(U6=13,3)+IF(U6=14,2)+IF(U6=15,1)+IF(U6&gt;=16,1)</f>
        <v>13</v>
      </c>
      <c r="W6" s="58">
        <v>6</v>
      </c>
      <c r="X6" s="74">
        <f t="shared" ref="X6:X16" si="0">IF(W6=1,25)+IF(W6=2,20)+IF(W6=3,16)+IF(W6=4,13)+IF(W6=5,11)+IF(W6=6,10)+IF(W6=7,9)+IF(W6=8,8)+IF(W6=9,7)+IF(W6=10,6)+IF(W6=11,5)+IF(W6=12,4)+IF(W6=13,3)+IF(W6=14,2)+IF(W6=15,1)+IF(W6&gt;=16,1)</f>
        <v>10</v>
      </c>
      <c r="Y6" s="250"/>
      <c r="Z6" s="62"/>
      <c r="AA6" s="62"/>
      <c r="AB6" s="62"/>
      <c r="AC6" s="62"/>
      <c r="AD6" s="77"/>
      <c r="AE6" s="33">
        <f>SUM(H6+J6+L6+N6+P6+R6+T6+V6+X6+Z6+AB6+AD6)</f>
        <v>116</v>
      </c>
      <c r="AF6" s="18">
        <f t="shared" ref="AF6:AF15" si="1">SUM(AE6-AE5)</f>
        <v>-57</v>
      </c>
    </row>
    <row r="7" spans="1:33" ht="20.25" customHeight="1" x14ac:dyDescent="0.25">
      <c r="A7" s="263">
        <v>4</v>
      </c>
      <c r="B7" s="33">
        <v>121</v>
      </c>
      <c r="C7" s="96" t="s">
        <v>39</v>
      </c>
      <c r="D7" s="354" t="s">
        <v>40</v>
      </c>
      <c r="E7" s="48" t="s">
        <v>38</v>
      </c>
      <c r="F7" s="29" t="s">
        <v>37</v>
      </c>
      <c r="G7" s="57">
        <v>4</v>
      </c>
      <c r="H7" s="62">
        <f>IF(G7=1,25)+IF(G7=2,20)+IF(G7=3,16)+IF(G7=4,13)+IF(G7=5,11)+IF(G7=6,10)+IF(G7=7,9)+IF(G7=8,8)+IF(G7=9,7)+IF(G7=10,6)+IF(G7=11,5)+IF(G7=12,4)+IF(G7=13,3)+IF(G7=14,2)+IF(G7=15,1)+IF(G7&gt;=16,1)</f>
        <v>13</v>
      </c>
      <c r="I7" s="56">
        <v>3</v>
      </c>
      <c r="J7" s="62">
        <f>IF(I7=1,25)+IF(I7=2,20)+IF(I7=3,16)+IF(I7=4,13)+IF(I7=5,11)+IF(I7=6,10)+IF(I7=7,9)+IF(I7=8,8)+IF(I7=9,7)+IF(I7=10,6)+IF(I7=11,5)+IF(I7=12,4)+IF(I7=13,3)+IF(I7=14,2)+IF(I7=15,1)+IF(I7&gt;=16,1)</f>
        <v>16</v>
      </c>
      <c r="K7" s="56">
        <v>6</v>
      </c>
      <c r="L7" s="74">
        <f>IF(K7=1,25)+IF(K7=2,20)+IF(K7=3,16)+IF(K7=4,13)+IF(K7=5,11)+IF(K7=6,10)+IF(K7=7,9)+IF(K7=8,8)+IF(K7=9,7)+IF(K7=10,6)+IF(K7=11,5)+IF(K7=12,4)+IF(K7=13,3)+IF(K7=14,2)+IF(K7=15,1)+IF(K7&gt;=16,1)</f>
        <v>10</v>
      </c>
      <c r="M7" s="57">
        <v>4</v>
      </c>
      <c r="N7" s="62">
        <f>IF(M7=1,25)+IF(M7=2,20)+IF(M7=3,16)+IF(M7=4,13)+IF(M7=5,11)+IF(M7=6,10)+IF(M7=7,9)+IF(M7=8,8)+IF(M7=9,7)+IF(M7=10,6)+IF(M7=11,5)+IF(M7=12,4)+IF(M7=13,3)+IF(M7=14,2)+IF(M7=15,1)+IF(M7&gt;=16,1)</f>
        <v>13</v>
      </c>
      <c r="O7" s="56">
        <v>6</v>
      </c>
      <c r="P7" s="62">
        <f>IF(O7=1,25)+IF(O7=2,20)+IF(O7=3,16)+IF(O7=4,13)+IF(O7=5,11)+IF(O7=6,10)+IF(O7=7,9)+IF(O7=8,8)+IF(O7=9,7)+IF(O7=10,6)+IF(O7=11,5)+IF(O7=12,4)+IF(O7=13,3)+IF(O7=14,2)+IF(O7=15,1)+IF(O7&gt;=16,1)</f>
        <v>10</v>
      </c>
      <c r="Q7" s="56">
        <v>3</v>
      </c>
      <c r="R7" s="74">
        <f>IF(Q7=1,25)+IF(Q7=2,20)+IF(Q7=3,16)+IF(Q7=4,13)+IF(Q7=5,11)+IF(Q7=6,10)+IF(Q7=7,9)+IF(Q7=8,8)+IF(Q7=9,7)+IF(Q7=10,6)+IF(Q7=11,5)+IF(Q7=12,4)+IF(Q7=13,3)+IF(Q7=14,2)+IF(Q7=15,1)+IF(Q7&gt;=16,1)</f>
        <v>16</v>
      </c>
      <c r="S7" s="59">
        <v>6</v>
      </c>
      <c r="T7" s="62">
        <f>IF(S7=1,25)+IF(S7=2,20)+IF(S7=3,16)+IF(S7=4,13)+IF(S7=5,11)+IF(S7=6,10)+IF(S7=7,9)+IF(S7=8,8)+IF(S7=9,7)+IF(S7=10,6)+IF(S7=11,5)+IF(S7=12,4)+IF(S7=13,3)+IF(S7=14,2)+IF(S7=15,1)+IF(S7&gt;=16,1)</f>
        <v>10</v>
      </c>
      <c r="U7" s="71">
        <v>5</v>
      </c>
      <c r="V7" s="62">
        <f>IF(U7=1,25)+IF(U7=2,20)+IF(U7=3,16)+IF(U7=4,13)+IF(U7=5,11)+IF(U7=6,10)+IF(U7=7,9)+IF(U7=8,8)+IF(U7=9,7)+IF(U7=10,6)+IF(U7=11,5)+IF(U7=12,4)+IF(U7=13,3)+IF(U7=14,2)+IF(U7=15,1)+IF(U7&gt;=16,1)</f>
        <v>11</v>
      </c>
      <c r="W7" s="58">
        <v>4</v>
      </c>
      <c r="X7" s="74">
        <f t="shared" si="0"/>
        <v>13</v>
      </c>
      <c r="Y7" s="250"/>
      <c r="Z7" s="62"/>
      <c r="AA7" s="62"/>
      <c r="AB7" s="62"/>
      <c r="AC7" s="62"/>
      <c r="AD7" s="77"/>
      <c r="AE7" s="33">
        <f>SUM(H7+J7+L7+N7+P7+R7+T7+V7+X7+Z7+AB7+AD7)</f>
        <v>112</v>
      </c>
      <c r="AF7" s="18">
        <f t="shared" si="1"/>
        <v>-4</v>
      </c>
    </row>
    <row r="8" spans="1:33" ht="20.25" customHeight="1" x14ac:dyDescent="0.25">
      <c r="A8" s="263">
        <v>5</v>
      </c>
      <c r="B8" s="34">
        <v>85</v>
      </c>
      <c r="C8" s="95" t="s">
        <v>80</v>
      </c>
      <c r="D8" s="354" t="s">
        <v>41</v>
      </c>
      <c r="E8" s="48" t="s">
        <v>36</v>
      </c>
      <c r="F8" s="29" t="s">
        <v>37</v>
      </c>
      <c r="G8" s="164" t="s">
        <v>51</v>
      </c>
      <c r="H8" s="62">
        <f>IF(G8=1,25)+IF(G8=2,20)+IF(G8=3,16)+IF(G8=4,13)+IF(G8=5,11)+IF(G8=6,10)+IF(G8=7,9)+IF(G8=8,8)+IF(G8=9,7)+IF(G8=10,6)+IF(G8=11,5)+IF(G8=12,4)+IF(G8=13,3)+IF(G8=14,2)+IF(G8=15,1)+IF(G8&gt;=16,1)</f>
        <v>1</v>
      </c>
      <c r="I8" s="164">
        <v>2</v>
      </c>
      <c r="J8" s="62">
        <f>IF(I8=1,25)+IF(I8=2,20)+IF(I8=3,16)+IF(I8=4,13)+IF(I8=5,11)+IF(I8=6,10)+IF(I8=7,9)+IF(I8=8,8)+IF(I8=9,7)+IF(I8=10,6)+IF(I8=11,5)+IF(I8=12,4)+IF(I8=13,3)+IF(I8=14,2)+IF(I8=15,1)+IF(I8&gt;=16,1)</f>
        <v>20</v>
      </c>
      <c r="K8" s="164">
        <v>4</v>
      </c>
      <c r="L8" s="74">
        <f>IF(K8=1,25)+IF(K8=2,20)+IF(K8=3,16)+IF(K8=4,13)+IF(K8=5,11)+IF(K8=6,10)+IF(K8=7,9)+IF(K8=8,8)+IF(K8=9,7)+IF(K8=10,6)+IF(K8=11,5)+IF(K8=12,4)+IF(K8=13,3)+IF(K8=14,2)+IF(K8=15,1)+IF(K8&gt;=16,1)</f>
        <v>13</v>
      </c>
      <c r="M8" s="57">
        <v>9</v>
      </c>
      <c r="N8" s="62">
        <f>IF(M8=1,25)+IF(M8=2,20)+IF(M8=3,16)+IF(M8=4,13)+IF(M8=5,11)+IF(M8=6,10)+IF(M8=7,9)+IF(M8=8,8)+IF(M8=9,7)+IF(M8=10,6)+IF(M8=11,5)+IF(M8=12,4)+IF(M8=13,3)+IF(M8=14,2)+IF(M8=15,1)+IF(M8&gt;=16,1)</f>
        <v>7</v>
      </c>
      <c r="O8" s="56">
        <v>4</v>
      </c>
      <c r="P8" s="62">
        <f>IF(O8=1,25)+IF(O8=2,20)+IF(O8=3,16)+IF(O8=4,13)+IF(O8=5,11)+IF(O8=6,10)+IF(O8=7,9)+IF(O8=8,8)+IF(O8=9,7)+IF(O8=10,6)+IF(O8=11,5)+IF(O8=12,4)+IF(O8=13,3)+IF(O8=14,2)+IF(O8=15,1)+IF(O8&gt;=16,1)</f>
        <v>13</v>
      </c>
      <c r="Q8" s="56">
        <v>8</v>
      </c>
      <c r="R8" s="74">
        <f>IF(Q8=1,25)+IF(Q8=2,20)+IF(Q8=3,16)+IF(Q8=4,13)+IF(Q8=5,11)+IF(Q8=6,10)+IF(Q8=7,9)+IF(Q8=8,8)+IF(Q8=9,7)+IF(Q8=10,6)+IF(Q8=11,5)+IF(Q8=12,4)+IF(Q8=13,3)+IF(Q8=14,2)+IF(Q8=15,1)+IF(Q8&gt;=16,1)</f>
        <v>8</v>
      </c>
      <c r="S8" s="59">
        <v>3</v>
      </c>
      <c r="T8" s="62">
        <f>IF(S8=1,25)+IF(S8=2,20)+IF(S8=3,16)+IF(S8=4,13)+IF(S8=5,11)+IF(S8=6,10)+IF(S8=7,9)+IF(S8=8,8)+IF(S8=9,7)+IF(S8=10,6)+IF(S8=11,5)+IF(S8=12,4)+IF(S8=13,3)+IF(S8=14,2)+IF(S8=15,1)+IF(S8&gt;=16,1)</f>
        <v>16</v>
      </c>
      <c r="U8" s="71">
        <v>3</v>
      </c>
      <c r="V8" s="62">
        <f>IF(U8=1,25)+IF(U8=2,20)+IF(U8=3,16)+IF(U8=4,13)+IF(U8=5,11)+IF(U8=6,10)+IF(U8=7,9)+IF(U8=8,8)+IF(U8=9,7)+IF(U8=10,6)+IF(U8=11,5)+IF(U8=12,4)+IF(U8=13,3)+IF(U8=14,2)+IF(U8=15,1)+IF(U8&gt;=16,1)</f>
        <v>16</v>
      </c>
      <c r="W8" s="58">
        <v>3</v>
      </c>
      <c r="X8" s="74">
        <f t="shared" si="0"/>
        <v>16</v>
      </c>
      <c r="Y8" s="250"/>
      <c r="Z8" s="62"/>
      <c r="AA8" s="62"/>
      <c r="AB8" s="62"/>
      <c r="AC8" s="62"/>
      <c r="AD8" s="77"/>
      <c r="AE8" s="33">
        <f>SUM(H8+J8+L8+N8+P8+R8+T8+V8+X8+Z8+AB8+AD8)</f>
        <v>110</v>
      </c>
      <c r="AF8" s="18">
        <f t="shared" si="1"/>
        <v>-2</v>
      </c>
    </row>
    <row r="9" spans="1:33" ht="20.25" customHeight="1" x14ac:dyDescent="0.25">
      <c r="A9" s="360">
        <v>6</v>
      </c>
      <c r="B9" s="34">
        <v>122</v>
      </c>
      <c r="C9" s="91" t="s">
        <v>27</v>
      </c>
      <c r="D9" s="354" t="s">
        <v>40</v>
      </c>
      <c r="E9" s="23" t="s">
        <v>38</v>
      </c>
      <c r="F9" s="29" t="s">
        <v>37</v>
      </c>
      <c r="G9" s="57">
        <v>5</v>
      </c>
      <c r="H9" s="62">
        <f>IF(G9=1,25)+IF(G9=2,20)+IF(G9=3,16)+IF(G9=4,13)+IF(G9=5,11)+IF(G9=6,10)+IF(G9=7,9)+IF(G9=8,8)+IF(G9=9,7)+IF(G9=10,6)+IF(G9=11,5)+IF(G9=12,4)+IF(G9=13,3)+IF(G9=14,2)+IF(G9=15,1)+IF(G9&gt;=16,1)</f>
        <v>11</v>
      </c>
      <c r="I9" s="56">
        <v>5</v>
      </c>
      <c r="J9" s="62">
        <f>IF(I9=1,25)+IF(I9=2,20)+IF(I9=3,16)+IF(I9=4,13)+IF(I9=5,11)+IF(I9=6,10)+IF(I9=7,9)+IF(I9=8,8)+IF(I9=9,7)+IF(I9=10,6)+IF(I9=11,5)+IF(I9=12,4)+IF(I9=13,3)+IF(I9=14,2)+IF(I9=15,1)+IF(I9&gt;=16,1)</f>
        <v>11</v>
      </c>
      <c r="K9" s="56">
        <v>8</v>
      </c>
      <c r="L9" s="74">
        <f>IF(K9=1,25)+IF(K9=2,20)+IF(K9=3,16)+IF(K9=4,13)+IF(K9=5,11)+IF(K9=6,10)+IF(K9=7,9)+IF(K9=8,8)+IF(K9=9,7)+IF(K9=10,6)+IF(K9=11,5)+IF(K9=12,4)+IF(K9=13,3)+IF(K9=14,2)+IF(K9=15,1)+IF(K9&gt;=16,1)</f>
        <v>8</v>
      </c>
      <c r="M9" s="57">
        <v>6</v>
      </c>
      <c r="N9" s="62">
        <f>IF(M9=1,25)+IF(M9=2,20)+IF(M9=3,16)+IF(M9=4,13)+IF(M9=5,11)+IF(M9=6,10)+IF(M9=7,9)+IF(M9=8,8)+IF(M9=9,7)+IF(M9=10,6)+IF(M9=11,5)+IF(M9=12,4)+IF(M9=13,3)+IF(M9=14,2)+IF(M9=15,1)+IF(M9&gt;=16,1)</f>
        <v>10</v>
      </c>
      <c r="O9" s="56">
        <v>7</v>
      </c>
      <c r="P9" s="62">
        <f>IF(O9=1,25)+IF(O9=2,20)+IF(O9=3,16)+IF(O9=4,13)+IF(O9=5,11)+IF(O9=6,10)+IF(O9=7,9)+IF(O9=8,8)+IF(O9=9,7)+IF(O9=10,6)+IF(O9=11,5)+IF(O9=12,4)+IF(O9=13,3)+IF(O9=14,2)+IF(O9=15,1)+IF(O9&gt;=16,1)</f>
        <v>9</v>
      </c>
      <c r="Q9" s="56">
        <v>5</v>
      </c>
      <c r="R9" s="74">
        <f>IF(Q9=1,25)+IF(Q9=2,20)+IF(Q9=3,16)+IF(Q9=4,13)+IF(Q9=5,11)+IF(Q9=6,10)+IF(Q9=7,9)+IF(Q9=8,8)+IF(Q9=9,7)+IF(Q9=10,6)+IF(Q9=11,5)+IF(Q9=12,4)+IF(Q9=13,3)+IF(Q9=14,2)+IF(Q9=15,1)+IF(Q9&gt;=16,1)</f>
        <v>11</v>
      </c>
      <c r="S9" s="59">
        <v>8</v>
      </c>
      <c r="T9" s="62">
        <f>IF(S9=1,25)+IF(S9=2,20)+IF(S9=3,16)+IF(S9=4,13)+IF(S9=5,11)+IF(S9=6,10)+IF(S9=7,9)+IF(S9=8,8)+IF(S9=9,7)+IF(S9=10,6)+IF(S9=11,5)+IF(S9=12,4)+IF(S9=13,3)+IF(S9=14,2)+IF(S9=15,1)+IF(S9&gt;=16,1)</f>
        <v>8</v>
      </c>
      <c r="U9" s="71">
        <v>8</v>
      </c>
      <c r="V9" s="62">
        <f>IF(U9=1,25)+IF(U9=2,20)+IF(U9=3,16)+IF(U9=4,13)+IF(U9=5,11)+IF(U9=6,10)+IF(U9=7,9)+IF(U9=8,8)+IF(U9=9,7)+IF(U9=10,6)+IF(U9=11,5)+IF(U9=12,4)+IF(U9=13,3)+IF(U9=14,2)+IF(U9=15,1)+IF(U9&gt;=16,1)</f>
        <v>8</v>
      </c>
      <c r="W9" s="58">
        <v>7</v>
      </c>
      <c r="X9" s="74">
        <f t="shared" si="0"/>
        <v>9</v>
      </c>
      <c r="Y9" s="250"/>
      <c r="Z9" s="62"/>
      <c r="AA9" s="62"/>
      <c r="AB9" s="62"/>
      <c r="AC9" s="62"/>
      <c r="AD9" s="77"/>
      <c r="AE9" s="33">
        <f>SUM(H9+J9+L9+N9+P9+R9+T9+V9+X9+Z9+AB9+AD9)</f>
        <v>85</v>
      </c>
      <c r="AF9" s="18">
        <f t="shared" si="1"/>
        <v>-25</v>
      </c>
    </row>
    <row r="10" spans="1:33" ht="20.25" customHeight="1" x14ac:dyDescent="0.25">
      <c r="A10" s="263">
        <v>7</v>
      </c>
      <c r="B10" s="34">
        <v>8</v>
      </c>
      <c r="C10" s="95" t="s">
        <v>26</v>
      </c>
      <c r="D10" s="354" t="s">
        <v>41</v>
      </c>
      <c r="E10" s="48" t="s">
        <v>36</v>
      </c>
      <c r="F10" s="29" t="s">
        <v>37</v>
      </c>
      <c r="G10" s="57" t="s">
        <v>59</v>
      </c>
      <c r="H10" s="71">
        <v>0</v>
      </c>
      <c r="I10" s="56" t="s">
        <v>59</v>
      </c>
      <c r="J10" s="71">
        <v>0</v>
      </c>
      <c r="K10" s="56" t="s">
        <v>59</v>
      </c>
      <c r="L10" s="336">
        <v>0</v>
      </c>
      <c r="M10" s="351">
        <v>1</v>
      </c>
      <c r="N10" s="62">
        <f>IF(M10=1,25)+IF(M10=2,20)+IF(M10=3,16)+IF(M10=4,13)+IF(M10=5,11)+IF(M10=6,10)+IF(M10=7,9)+IF(M10=8,8)+IF(M10=9,7)+IF(M10=10,6)+IF(M10=11,5)+IF(M10=12,4)+IF(M10=13,3)+IF(M10=14,2)+IF(M10=15,1)+IF(M10&gt;=16,1)</f>
        <v>25</v>
      </c>
      <c r="O10" s="56">
        <v>3</v>
      </c>
      <c r="P10" s="62">
        <f>IF(O10=1,25)+IF(O10=2,20)+IF(O10=3,16)+IF(O10=4,13)+IF(O10=5,11)+IF(O10=6,10)+IF(O10=7,9)+IF(O10=8,8)+IF(O10=9,7)+IF(O10=10,6)+IF(O10=11,5)+IF(O10=12,4)+IF(O10=13,3)+IF(O10=14,2)+IF(O10=15,1)+IF(O10&gt;=16,1)</f>
        <v>16</v>
      </c>
      <c r="Q10" s="348">
        <v>1</v>
      </c>
      <c r="R10" s="74">
        <f>IF(Q10=1,25)+IF(Q10=2,20)+IF(Q10=3,16)+IF(Q10=4,13)+IF(Q10=5,11)+IF(Q10=6,10)+IF(Q10=7,9)+IF(Q10=8,8)+IF(Q10=9,7)+IF(Q10=10,6)+IF(Q10=11,5)+IF(Q10=12,4)+IF(Q10=13,3)+IF(Q10=14,2)+IF(Q10=15,1)+IF(Q10&gt;=16,1)</f>
        <v>25</v>
      </c>
      <c r="S10" s="59" t="s">
        <v>59</v>
      </c>
      <c r="T10" s="62">
        <v>0</v>
      </c>
      <c r="U10" s="71" t="s">
        <v>59</v>
      </c>
      <c r="V10" s="62">
        <v>0</v>
      </c>
      <c r="W10" s="56" t="s">
        <v>59</v>
      </c>
      <c r="X10" s="74">
        <v>0</v>
      </c>
      <c r="Y10" s="250"/>
      <c r="Z10" s="62"/>
      <c r="AA10" s="62"/>
      <c r="AB10" s="62"/>
      <c r="AC10" s="62"/>
      <c r="AD10" s="77"/>
      <c r="AE10" s="33">
        <f>SUM(H10+J10+L10+N10+P10+R10+T10+V10+X10+Z10+AB10+AD10)</f>
        <v>66</v>
      </c>
      <c r="AF10" s="18">
        <f t="shared" si="1"/>
        <v>-19</v>
      </c>
    </row>
    <row r="11" spans="1:33" ht="20.25" customHeight="1" x14ac:dyDescent="0.25">
      <c r="A11" s="263">
        <v>8</v>
      </c>
      <c r="B11" s="33">
        <v>157</v>
      </c>
      <c r="C11" s="163" t="s">
        <v>81</v>
      </c>
      <c r="D11" s="354" t="s">
        <v>82</v>
      </c>
      <c r="E11" s="33" t="s">
        <v>38</v>
      </c>
      <c r="F11" s="29" t="s">
        <v>37</v>
      </c>
      <c r="G11" s="233">
        <v>8</v>
      </c>
      <c r="H11" s="62">
        <f>IF(G11=1,25)+IF(G11=2,20)+IF(G11=3,16)+IF(G11=4,13)+IF(G11=5,11)+IF(G11=6,10)+IF(G11=7,9)+IF(G11=8,8)+IF(G11=9,7)+IF(G11=10,6)+IF(G11=11,5)+IF(G11=12,4)+IF(G11=13,3)+IF(G11=14,2)+IF(G11=15,1)+IF(G11&gt;=16,1)</f>
        <v>8</v>
      </c>
      <c r="I11" s="11">
        <v>6</v>
      </c>
      <c r="J11" s="62">
        <f>IF(I11=1,25)+IF(I11=2,20)+IF(I11=3,16)+IF(I11=4,13)+IF(I11=5,11)+IF(I11=6,10)+IF(I11=7,9)+IF(I11=8,8)+IF(I11=9,7)+IF(I11=10,6)+IF(I11=11,5)+IF(I11=12,4)+IF(I11=13,3)+IF(I11=14,2)+IF(I11=15,1)+IF(I11&gt;=16,1)</f>
        <v>10</v>
      </c>
      <c r="K11" s="11">
        <v>7</v>
      </c>
      <c r="L11" s="74">
        <f>IF(K11=1,25)+IF(K11=2,20)+IF(K11=3,16)+IF(K11=4,13)+IF(K11=5,11)+IF(K11=6,10)+IF(K11=7,9)+IF(K11=8,8)+IF(K11=9,7)+IF(K11=10,6)+IF(K11=11,5)+IF(K11=12,4)+IF(K11=13,3)+IF(K11=14,2)+IF(K11=15,1)+IF(K11&gt;=16,1)</f>
        <v>9</v>
      </c>
      <c r="M11" s="351">
        <v>5</v>
      </c>
      <c r="N11" s="62">
        <f>IF(M11=1,25)+IF(M11=2,20)+IF(M11=3,16)+IF(M11=4,13)+IF(M11=5,11)+IF(M11=6,10)+IF(M11=7,9)+IF(M11=8,8)+IF(M11=9,7)+IF(M11=10,6)+IF(M11=11,5)+IF(M11=12,4)+IF(M11=13,3)+IF(M11=14,2)+IF(M11=15,1)+IF(M11&gt;=16,1)</f>
        <v>11</v>
      </c>
      <c r="O11" s="56">
        <v>8</v>
      </c>
      <c r="P11" s="62">
        <f>IF(O11=1,25)+IF(O11=2,20)+IF(O11=3,16)+IF(O11=4,13)+IF(O11=5,11)+IF(O11=6,10)+IF(O11=7,9)+IF(O11=8,8)+IF(O11=9,7)+IF(O11=10,6)+IF(O11=11,5)+IF(O11=12,4)+IF(O11=13,3)+IF(O11=14,2)+IF(O11=15,1)+IF(O11&gt;=16,1)</f>
        <v>8</v>
      </c>
      <c r="Q11" s="56">
        <v>9</v>
      </c>
      <c r="R11" s="74">
        <f>IF(Q11=1,25)+IF(Q11=2,20)+IF(Q11=3,16)+IF(Q11=4,13)+IF(Q11=5,11)+IF(Q11=6,10)+IF(Q11=7,9)+IF(Q11=8,8)+IF(Q11=9,7)+IF(Q11=10,6)+IF(Q11=11,5)+IF(Q11=12,4)+IF(Q11=13,3)+IF(Q11=14,2)+IF(Q11=15,1)+IF(Q11&gt;=16,1)</f>
        <v>7</v>
      </c>
      <c r="S11" s="59">
        <v>10</v>
      </c>
      <c r="T11" s="62">
        <f>IF(S11=1,25)+IF(S11=2,20)+IF(S11=3,16)+IF(S11=4,13)+IF(S11=5,11)+IF(S11=6,10)+IF(S11=7,9)+IF(S11=8,8)+IF(S11=9,7)+IF(S11=10,6)+IF(S11=11,5)+IF(S11=12,4)+IF(S11=13,3)+IF(S11=14,2)+IF(S11=15,1)+IF(S11&gt;=16,1)</f>
        <v>6</v>
      </c>
      <c r="U11" s="71">
        <v>9</v>
      </c>
      <c r="V11" s="62">
        <f>IF(U11=1,25)+IF(U11=2,20)+IF(U11=3,16)+IF(U11=4,13)+IF(U11=5,11)+IF(U11=6,10)+IF(U11=7,9)+IF(U11=8,8)+IF(U11=9,7)+IF(U11=10,6)+IF(U11=11,5)+IF(U11=12,4)+IF(U11=13,3)+IF(U11=14,2)+IF(U11=15,1)+IF(U11&gt;=16,1)</f>
        <v>7</v>
      </c>
      <c r="W11" s="58" t="s">
        <v>107</v>
      </c>
      <c r="X11" s="74">
        <v>0</v>
      </c>
      <c r="Y11" s="250"/>
      <c r="Z11" s="62"/>
      <c r="AA11" s="62"/>
      <c r="AB11" s="62"/>
      <c r="AC11" s="62"/>
      <c r="AD11" s="77"/>
      <c r="AE11" s="33">
        <f>SUM(H11+J11+L11+N11+P11+R11+T11+V11+X11+Z11+AB11+AD11)</f>
        <v>66</v>
      </c>
      <c r="AF11" s="18">
        <f t="shared" si="1"/>
        <v>0</v>
      </c>
    </row>
    <row r="12" spans="1:33" ht="20.25" customHeight="1" x14ac:dyDescent="0.25">
      <c r="A12" s="263">
        <v>9</v>
      </c>
      <c r="B12" s="34">
        <v>69</v>
      </c>
      <c r="C12" s="95" t="s">
        <v>13</v>
      </c>
      <c r="D12" s="326" t="s">
        <v>30</v>
      </c>
      <c r="E12" s="48" t="s">
        <v>85</v>
      </c>
      <c r="F12" s="25" t="s">
        <v>37</v>
      </c>
      <c r="G12" s="57">
        <v>6</v>
      </c>
      <c r="H12" s="62">
        <f>IF(G12=1,25)+IF(G12=2,20)+IF(G12=3,16)+IF(G12=4,13)+IF(G12=5,11)+IF(G12=6,10)+IF(G12=7,9)+IF(G12=8,8)+IF(G12=9,7)+IF(G12=10,6)+IF(G12=11,5)+IF(G12=12,4)+IF(G12=13,3)+IF(G12=14,2)+IF(G12=15,1)+IF(G12&gt;=16,1)</f>
        <v>10</v>
      </c>
      <c r="I12" s="56" t="s">
        <v>51</v>
      </c>
      <c r="J12" s="62">
        <v>0</v>
      </c>
      <c r="K12" s="56" t="s">
        <v>51</v>
      </c>
      <c r="L12" s="74">
        <v>0</v>
      </c>
      <c r="M12" s="57">
        <v>3</v>
      </c>
      <c r="N12" s="62">
        <f>IF(M12=1,25)+IF(M12=2,20)+IF(M12=3,16)+IF(M12=4,13)+IF(M12=5,11)+IF(M12=6,10)+IF(M12=7,9)+IF(M12=8,8)+IF(M12=9,7)+IF(M12=10,6)+IF(M12=11,5)+IF(M12=12,4)+IF(M12=13,3)+IF(M12=14,2)+IF(M12=15,1)+IF(M12&gt;=16,1)</f>
        <v>16</v>
      </c>
      <c r="O12" s="56">
        <v>9</v>
      </c>
      <c r="P12" s="62">
        <f>IF(O12=1,25)+IF(O12=2,20)+IF(O12=3,16)+IF(O12=4,13)+IF(O12=5,11)+IF(O12=6,10)+IF(O12=7,9)+IF(O12=8,8)+IF(O12=9,7)+IF(O12=10,6)+IF(O12=11,5)+IF(O12=12,4)+IF(O12=13,3)+IF(O12=14,2)+IF(O12=15,1)+IF(O12&gt;=16,1)</f>
        <v>7</v>
      </c>
      <c r="Q12" s="56">
        <v>4</v>
      </c>
      <c r="R12" s="74">
        <f>IF(Q12=1,25)+IF(Q12=2,20)+IF(Q12=3,16)+IF(Q12=4,13)+IF(Q12=5,11)+IF(Q12=6,10)+IF(Q12=7,9)+IF(Q12=8,8)+IF(Q12=9,7)+IF(Q12=10,6)+IF(Q12=11,5)+IF(Q12=12,4)+IF(Q12=13,3)+IF(Q12=14,2)+IF(Q12=15,1)+IF(Q12&gt;=16,1)</f>
        <v>13</v>
      </c>
      <c r="S12" s="57">
        <v>5</v>
      </c>
      <c r="T12" s="62">
        <f>IF(S12=1,25)+IF(S12=2,20)+IF(S12=3,16)+IF(S12=4,13)+IF(S12=5,11)+IF(S12=6,10)+IF(S12=7,9)+IF(S12=8,8)+IF(S12=9,7)+IF(S12=10,6)+IF(S12=11,5)+IF(S12=12,4)+IF(S12=13,3)+IF(S12=14,2)+IF(S12=15,1)+IF(S12&gt;=16,1)</f>
        <v>11</v>
      </c>
      <c r="U12" s="71" t="s">
        <v>107</v>
      </c>
      <c r="V12" s="62">
        <v>0</v>
      </c>
      <c r="W12" s="56" t="s">
        <v>107</v>
      </c>
      <c r="X12" s="74">
        <v>0</v>
      </c>
      <c r="Y12" s="250"/>
      <c r="Z12" s="62"/>
      <c r="AA12" s="62"/>
      <c r="AB12" s="62"/>
      <c r="AC12" s="62"/>
      <c r="AD12" s="77"/>
      <c r="AE12" s="33">
        <f>SUM(H12+J12+L12+N12+P12+R12+T12+V12+X12+Z12+AB12+AD12)</f>
        <v>57</v>
      </c>
      <c r="AF12" s="18">
        <f t="shared" si="1"/>
        <v>-9</v>
      </c>
    </row>
    <row r="13" spans="1:33" ht="20.25" customHeight="1" x14ac:dyDescent="0.25">
      <c r="A13" s="263">
        <v>10</v>
      </c>
      <c r="B13" s="34">
        <v>44</v>
      </c>
      <c r="C13" s="91" t="s">
        <v>49</v>
      </c>
      <c r="D13" s="354" t="s">
        <v>41</v>
      </c>
      <c r="E13" s="36" t="s">
        <v>36</v>
      </c>
      <c r="F13" s="29" t="s">
        <v>37</v>
      </c>
      <c r="G13" s="57">
        <v>7</v>
      </c>
      <c r="H13" s="62">
        <f>IF(G13=1,25)+IF(G13=2,20)+IF(G13=3,16)+IF(G13=4,13)+IF(G13=5,11)+IF(G13=6,10)+IF(G13=7,9)+IF(G13=8,8)+IF(G13=9,7)+IF(G13=10,6)+IF(G13=11,5)+IF(G13=12,4)+IF(G13=13,3)+IF(G13=14,2)+IF(G13=15,1)+IF(G13&gt;=16,1)</f>
        <v>9</v>
      </c>
      <c r="I13" s="56" t="s">
        <v>51</v>
      </c>
      <c r="J13" s="62">
        <v>0</v>
      </c>
      <c r="K13" s="56">
        <v>3</v>
      </c>
      <c r="L13" s="74">
        <f>IF(K13=1,25)+IF(K13=2,20)+IF(K13=3,16)+IF(K13=4,13)+IF(K13=5,11)+IF(K13=6,10)+IF(K13=7,9)+IF(K13=8,8)+IF(K13=9,7)+IF(K13=10,6)+IF(K13=11,5)+IF(K13=12,4)+IF(K13=13,3)+IF(K13=14,2)+IF(K13=15,1)+IF(K13&gt;=16,1)</f>
        <v>16</v>
      </c>
      <c r="M13" s="57" t="s">
        <v>59</v>
      </c>
      <c r="N13" s="62">
        <v>0</v>
      </c>
      <c r="O13" s="56" t="s">
        <v>59</v>
      </c>
      <c r="P13" s="62">
        <v>0</v>
      </c>
      <c r="Q13" s="56" t="s">
        <v>59</v>
      </c>
      <c r="R13" s="74">
        <v>0</v>
      </c>
      <c r="S13" s="59" t="s">
        <v>59</v>
      </c>
      <c r="T13" s="62">
        <v>0</v>
      </c>
      <c r="U13" s="71" t="s">
        <v>59</v>
      </c>
      <c r="V13" s="62">
        <v>0</v>
      </c>
      <c r="W13" s="58" t="s">
        <v>59</v>
      </c>
      <c r="X13" s="74">
        <v>0</v>
      </c>
      <c r="Y13" s="250"/>
      <c r="Z13" s="62"/>
      <c r="AA13" s="62"/>
      <c r="AB13" s="62"/>
      <c r="AC13" s="62"/>
      <c r="AD13" s="77"/>
      <c r="AE13" s="33">
        <f>SUM(H13+J13+L13+N13+P13+R13+T13+V13+X13+Z13+AB13+AD13)</f>
        <v>25</v>
      </c>
      <c r="AF13" s="18">
        <f t="shared" si="1"/>
        <v>-32</v>
      </c>
    </row>
    <row r="14" spans="1:33" ht="20.25" customHeight="1" x14ac:dyDescent="0.25">
      <c r="A14" s="263">
        <v>11</v>
      </c>
      <c r="B14" s="34">
        <v>63</v>
      </c>
      <c r="C14" s="91" t="s">
        <v>111</v>
      </c>
      <c r="D14" s="326" t="s">
        <v>112</v>
      </c>
      <c r="E14" s="48" t="s">
        <v>36</v>
      </c>
      <c r="F14" s="152" t="s">
        <v>37</v>
      </c>
      <c r="G14" s="57"/>
      <c r="H14" s="54"/>
      <c r="I14" s="56"/>
      <c r="J14" s="56"/>
      <c r="K14" s="56"/>
      <c r="L14" s="248"/>
      <c r="M14" s="57"/>
      <c r="N14" s="62"/>
      <c r="O14" s="56"/>
      <c r="P14" s="56"/>
      <c r="Q14" s="56"/>
      <c r="R14" s="74"/>
      <c r="S14" s="59">
        <v>9</v>
      </c>
      <c r="T14" s="62">
        <f>IF(S14=1,25)+IF(S14=2,20)+IF(S14=3,16)+IF(S14=4,13)+IF(S14=5,11)+IF(S14=6,10)+IF(S14=7,9)+IF(S14=8,8)+IF(S14=9,7)+IF(S14=10,6)+IF(S14=11,5)+IF(S14=12,4)+IF(S14=13,3)+IF(S14=14,2)+IF(S14=15,1)+IF(S14&gt;=16,1)</f>
        <v>7</v>
      </c>
      <c r="U14" s="56">
        <v>6</v>
      </c>
      <c r="V14" s="62">
        <f>IF(U14=1,25)+IF(U14=2,20)+IF(U14=3,16)+IF(U14=4,13)+IF(U14=5,11)+IF(U14=6,10)+IF(U14=7,9)+IF(U14=8,8)+IF(U14=9,7)+IF(U14=10,6)+IF(U14=11,5)+IF(U14=12,4)+IF(U14=13,3)+IF(U14=14,2)+IF(U14=15,1)+IF(U14&gt;=16,1)</f>
        <v>10</v>
      </c>
      <c r="W14" s="58">
        <v>5</v>
      </c>
      <c r="X14" s="74">
        <f t="shared" si="0"/>
        <v>11</v>
      </c>
      <c r="Y14" s="251"/>
      <c r="Z14" s="54"/>
      <c r="AA14" s="54"/>
      <c r="AB14" s="54"/>
      <c r="AC14" s="54"/>
      <c r="AD14" s="252"/>
      <c r="AE14" s="33">
        <f>SUM(H14+J14+L14+N14+P14+R14+T14+V14+X14+Z14+AB14+AD14)</f>
        <v>28</v>
      </c>
      <c r="AF14" s="18">
        <f t="shared" si="1"/>
        <v>3</v>
      </c>
    </row>
    <row r="15" spans="1:33" ht="20.25" customHeight="1" x14ac:dyDescent="0.25">
      <c r="A15" s="263">
        <v>12</v>
      </c>
      <c r="B15" s="34">
        <v>117</v>
      </c>
      <c r="C15" s="91" t="s">
        <v>21</v>
      </c>
      <c r="D15" s="354" t="s">
        <v>48</v>
      </c>
      <c r="E15" s="48" t="s">
        <v>38</v>
      </c>
      <c r="F15" s="152" t="s">
        <v>37</v>
      </c>
      <c r="G15" s="57" t="s">
        <v>59</v>
      </c>
      <c r="H15" s="62">
        <v>0</v>
      </c>
      <c r="I15" s="56" t="s">
        <v>59</v>
      </c>
      <c r="J15" s="56">
        <v>0</v>
      </c>
      <c r="K15" s="56" t="s">
        <v>59</v>
      </c>
      <c r="L15" s="74">
        <v>0</v>
      </c>
      <c r="M15" s="57"/>
      <c r="N15" s="62"/>
      <c r="O15" s="56"/>
      <c r="P15" s="62"/>
      <c r="Q15" s="56"/>
      <c r="R15" s="74"/>
      <c r="S15" s="59">
        <v>7</v>
      </c>
      <c r="T15" s="62">
        <f>IF(S15=1,25)+IF(S15=2,20)+IF(S15=3,16)+IF(S15=4,13)+IF(S15=5,11)+IF(S15=6,10)+IF(S15=7,9)+IF(S15=8,8)+IF(S15=9,7)+IF(S15=10,6)+IF(S15=11,5)+IF(S15=12,4)+IF(S15=13,3)+IF(S15=14,2)+IF(S15=15,1)+IF(S15&gt;=16,1)</f>
        <v>9</v>
      </c>
      <c r="U15" s="71"/>
      <c r="V15" s="62">
        <f>IF(U15=1,25)+IF(U15=2,20)+IF(U15=3,16)+IF(U15=4,13)+IF(U15=5,11)+IF(U15=6,10)+IF(U15=7,9)+IF(U15=8,8)+IF(U15=9,7)+IF(U15=10,6)+IF(U15=11,5)+IF(U15=12,4)+IF(U15=13,3)+IF(U15=14,2)+IF(U15=15,1)+IF(U15&gt;=16,1)</f>
        <v>0</v>
      </c>
      <c r="W15" s="58">
        <v>8</v>
      </c>
      <c r="X15" s="74">
        <f t="shared" si="0"/>
        <v>8</v>
      </c>
      <c r="Y15" s="250"/>
      <c r="Z15" s="62"/>
      <c r="AA15" s="62"/>
      <c r="AB15" s="62"/>
      <c r="AC15" s="62"/>
      <c r="AD15" s="77"/>
      <c r="AE15" s="33">
        <f>SUM(H15+J15+L15+N15+P15+R15+T15+V15+X15+Z15+AB15+AD15)</f>
        <v>17</v>
      </c>
      <c r="AF15" s="18">
        <f t="shared" si="1"/>
        <v>-11</v>
      </c>
    </row>
    <row r="16" spans="1:33" ht="20.25" customHeight="1" x14ac:dyDescent="0.25">
      <c r="A16" s="263">
        <v>13</v>
      </c>
      <c r="B16" s="34">
        <v>111</v>
      </c>
      <c r="C16" s="95" t="s">
        <v>108</v>
      </c>
      <c r="D16" s="326" t="s">
        <v>113</v>
      </c>
      <c r="E16" s="273"/>
      <c r="F16" s="276"/>
      <c r="G16" s="111"/>
      <c r="H16" s="332"/>
      <c r="I16" s="333"/>
      <c r="J16" s="333"/>
      <c r="K16" s="333"/>
      <c r="L16" s="337"/>
      <c r="M16" s="338"/>
      <c r="N16" s="332"/>
      <c r="O16" s="339"/>
      <c r="P16" s="339"/>
      <c r="Q16" s="339"/>
      <c r="R16" s="340"/>
      <c r="S16" s="233" t="s">
        <v>107</v>
      </c>
      <c r="T16" s="62">
        <v>0</v>
      </c>
      <c r="U16" s="198">
        <v>7</v>
      </c>
      <c r="V16" s="62">
        <f>IF(U16=1,25)+IF(U16=2,20)+IF(U16=3,16)+IF(U16=4,13)+IF(U16=5,11)+IF(U16=6,10)+IF(U16=7,9)+IF(U16=8,8)+IF(U16=9,7)+IF(U16=10,6)+IF(U16=11,5)+IF(U16=12,4)+IF(U16=13,3)+IF(U16=14,2)+IF(U16=15,1)+IF(U16&gt;=16,1)</f>
        <v>9</v>
      </c>
      <c r="W16" s="198" t="s">
        <v>107</v>
      </c>
      <c r="X16" s="74">
        <v>0</v>
      </c>
      <c r="Y16" s="341"/>
      <c r="Z16" s="343"/>
      <c r="AA16" s="343"/>
      <c r="AB16" s="343"/>
      <c r="AC16" s="343"/>
      <c r="AD16" s="346"/>
      <c r="AE16" s="33">
        <f>SUM(H16+J16+L16+N16+P16+R16+T16+V16+X16+Z16+AB16+AD16)</f>
        <v>9</v>
      </c>
      <c r="AF16" s="18"/>
    </row>
    <row r="17" spans="1:32" ht="20.25" customHeight="1" x14ac:dyDescent="0.25">
      <c r="A17" s="263"/>
      <c r="B17" s="88">
        <v>21</v>
      </c>
      <c r="C17" s="98" t="s">
        <v>15</v>
      </c>
      <c r="D17" s="325" t="s">
        <v>41</v>
      </c>
      <c r="E17" s="48" t="s">
        <v>36</v>
      </c>
      <c r="F17" s="136" t="s">
        <v>37</v>
      </c>
      <c r="G17" s="57" t="s">
        <v>59</v>
      </c>
      <c r="H17" s="62">
        <v>0</v>
      </c>
      <c r="I17" s="58"/>
      <c r="J17" s="77"/>
      <c r="K17" s="102"/>
      <c r="L17" s="74"/>
      <c r="M17" s="57"/>
      <c r="N17" s="62"/>
      <c r="O17" s="56"/>
      <c r="P17" s="62"/>
      <c r="Q17" s="56"/>
      <c r="R17" s="74"/>
      <c r="S17" s="59"/>
      <c r="T17" s="62"/>
      <c r="U17" s="71"/>
      <c r="V17" s="62"/>
      <c r="W17" s="56"/>
      <c r="X17" s="74"/>
      <c r="Y17" s="250"/>
      <c r="Z17" s="62"/>
      <c r="AA17" s="62"/>
      <c r="AB17" s="62"/>
      <c r="AC17" s="62"/>
      <c r="AD17" s="77"/>
      <c r="AE17" s="33">
        <f>SUM(H17+J17+L17+N17+P17+R17+T17+V17+X17+Z17+AB17+AD17)</f>
        <v>0</v>
      </c>
      <c r="AF17" s="18"/>
    </row>
    <row r="18" spans="1:32" ht="20.25" customHeight="1" x14ac:dyDescent="0.25">
      <c r="A18" s="263"/>
      <c r="B18" s="88">
        <v>33</v>
      </c>
      <c r="C18" s="98" t="s">
        <v>31</v>
      </c>
      <c r="D18" s="325" t="s">
        <v>12</v>
      </c>
      <c r="E18" s="48" t="s">
        <v>36</v>
      </c>
      <c r="F18" s="88" t="s">
        <v>37</v>
      </c>
      <c r="G18" s="57"/>
      <c r="H18" s="62"/>
      <c r="I18" s="56"/>
      <c r="J18" s="77"/>
      <c r="K18" s="101"/>
      <c r="L18" s="74"/>
      <c r="M18" s="57"/>
      <c r="N18" s="62"/>
      <c r="O18" s="56"/>
      <c r="P18" s="62"/>
      <c r="Q18" s="56"/>
      <c r="R18" s="74"/>
      <c r="S18" s="59"/>
      <c r="T18" s="62"/>
      <c r="U18" s="71"/>
      <c r="V18" s="62"/>
      <c r="W18" s="58"/>
      <c r="X18" s="74"/>
      <c r="Y18" s="250"/>
      <c r="Z18" s="62"/>
      <c r="AA18" s="62"/>
      <c r="AB18" s="62"/>
      <c r="AC18" s="62"/>
      <c r="AD18" s="77"/>
      <c r="AE18" s="33"/>
      <c r="AF18" s="18"/>
    </row>
    <row r="19" spans="1:32" ht="20.25" customHeight="1" x14ac:dyDescent="0.25">
      <c r="A19" s="263"/>
      <c r="B19" s="135">
        <v>46</v>
      </c>
      <c r="C19" s="226" t="s">
        <v>58</v>
      </c>
      <c r="D19" s="325" t="s">
        <v>104</v>
      </c>
      <c r="E19" s="48" t="s">
        <v>36</v>
      </c>
      <c r="F19" s="136" t="s">
        <v>37</v>
      </c>
      <c r="G19" s="57"/>
      <c r="H19" s="62"/>
      <c r="I19" s="58"/>
      <c r="J19" s="102"/>
      <c r="K19" s="102"/>
      <c r="L19" s="74"/>
      <c r="M19" s="57"/>
      <c r="N19" s="62"/>
      <c r="O19" s="56"/>
      <c r="P19" s="62"/>
      <c r="Q19" s="56"/>
      <c r="R19" s="74"/>
      <c r="S19" s="60"/>
      <c r="T19" s="62"/>
      <c r="U19" s="71"/>
      <c r="V19" s="62"/>
      <c r="W19" s="103"/>
      <c r="X19" s="74"/>
      <c r="Y19" s="250"/>
      <c r="Z19" s="62"/>
      <c r="AA19" s="62"/>
      <c r="AB19" s="62"/>
      <c r="AC19" s="62"/>
      <c r="AD19" s="77"/>
      <c r="AE19" s="33"/>
      <c r="AF19" s="18"/>
    </row>
    <row r="20" spans="1:32" ht="20.25" customHeight="1" x14ac:dyDescent="0.25">
      <c r="A20" s="360"/>
      <c r="B20" s="135">
        <v>70</v>
      </c>
      <c r="C20" s="226" t="s">
        <v>57</v>
      </c>
      <c r="D20" s="355" t="s">
        <v>61</v>
      </c>
      <c r="E20" s="48" t="s">
        <v>36</v>
      </c>
      <c r="F20" s="52" t="s">
        <v>37</v>
      </c>
      <c r="G20" s="61"/>
      <c r="H20" s="62"/>
      <c r="I20" s="58"/>
      <c r="J20" s="102"/>
      <c r="K20" s="102"/>
      <c r="L20" s="74"/>
      <c r="M20" s="57"/>
      <c r="N20" s="62"/>
      <c r="O20" s="56"/>
      <c r="P20" s="77"/>
      <c r="Q20" s="101"/>
      <c r="R20" s="74"/>
      <c r="S20" s="60"/>
      <c r="T20" s="62"/>
      <c r="U20" s="71"/>
      <c r="V20" s="62"/>
      <c r="W20" s="103"/>
      <c r="X20" s="74"/>
      <c r="Y20" s="250"/>
      <c r="Z20" s="62"/>
      <c r="AA20" s="62"/>
      <c r="AB20" s="62"/>
      <c r="AC20" s="62"/>
      <c r="AD20" s="77"/>
      <c r="AE20" s="33"/>
      <c r="AF20" s="18"/>
    </row>
    <row r="21" spans="1:32" ht="20.25" customHeight="1" x14ac:dyDescent="0.25">
      <c r="A21" s="360"/>
      <c r="B21" s="88">
        <v>25</v>
      </c>
      <c r="C21" s="236" t="s">
        <v>25</v>
      </c>
      <c r="D21" s="297" t="s">
        <v>44</v>
      </c>
      <c r="E21" s="327" t="s">
        <v>36</v>
      </c>
      <c r="F21" s="93" t="s">
        <v>37</v>
      </c>
      <c r="G21" s="330"/>
      <c r="H21" s="62"/>
      <c r="I21" s="56"/>
      <c r="J21" s="77"/>
      <c r="K21" s="101"/>
      <c r="L21" s="74"/>
      <c r="M21" s="55"/>
      <c r="N21" s="62"/>
      <c r="O21" s="56"/>
      <c r="P21" s="77"/>
      <c r="Q21" s="101"/>
      <c r="R21" s="74"/>
      <c r="S21" s="59"/>
      <c r="T21" s="62"/>
      <c r="U21" s="113"/>
      <c r="V21" s="73"/>
      <c r="W21" s="56"/>
      <c r="X21" s="350"/>
      <c r="Y21" s="250"/>
      <c r="Z21" s="62"/>
      <c r="AA21" s="62"/>
      <c r="AB21" s="62"/>
      <c r="AC21" s="62"/>
      <c r="AD21" s="77"/>
      <c r="AE21" s="33"/>
      <c r="AF21" s="18"/>
    </row>
    <row r="22" spans="1:32" ht="20.25" customHeight="1" thickBot="1" x14ac:dyDescent="0.3">
      <c r="A22" s="361"/>
      <c r="B22" s="137">
        <v>26</v>
      </c>
      <c r="C22" s="328" t="s">
        <v>28</v>
      </c>
      <c r="D22" s="356" t="s">
        <v>29</v>
      </c>
      <c r="E22" s="329" t="s">
        <v>36</v>
      </c>
      <c r="F22" s="153" t="s">
        <v>37</v>
      </c>
      <c r="G22" s="331"/>
      <c r="H22" s="206"/>
      <c r="I22" s="334"/>
      <c r="J22" s="335"/>
      <c r="K22" s="335"/>
      <c r="L22" s="207"/>
      <c r="M22" s="331"/>
      <c r="N22" s="206"/>
      <c r="O22" s="334"/>
      <c r="P22" s="335"/>
      <c r="Q22" s="335"/>
      <c r="R22" s="207"/>
      <c r="S22" s="342"/>
      <c r="T22" s="344"/>
      <c r="U22" s="344"/>
      <c r="V22" s="344"/>
      <c r="W22" s="345"/>
      <c r="X22" s="207"/>
      <c r="Y22" s="347"/>
      <c r="Z22" s="206"/>
      <c r="AA22" s="206"/>
      <c r="AB22" s="206"/>
      <c r="AC22" s="206"/>
      <c r="AD22" s="209"/>
      <c r="AE22" s="27"/>
      <c r="AF22" s="18"/>
    </row>
    <row r="23" spans="1:32" ht="18.600000000000001" customHeight="1" x14ac:dyDescent="0.25">
      <c r="A23" s="7"/>
      <c r="AF23" s="18"/>
    </row>
    <row r="24" spans="1:32" ht="7.2" customHeight="1" thickBot="1" x14ac:dyDescent="0.3">
      <c r="A24" s="7"/>
      <c r="B24" s="1"/>
      <c r="C24" s="1"/>
      <c r="D24" s="1"/>
      <c r="E24" s="14"/>
      <c r="F24" s="14"/>
      <c r="G24" s="10"/>
      <c r="H24" s="12"/>
      <c r="I24" s="19"/>
      <c r="J24" s="19"/>
      <c r="K24" s="19"/>
      <c r="L24" s="12"/>
      <c r="M24" s="10"/>
      <c r="N24" s="12"/>
      <c r="O24" s="10"/>
      <c r="P24" s="10"/>
      <c r="Q24" s="10"/>
      <c r="R24" s="10"/>
      <c r="S24" s="12"/>
      <c r="T24" s="12"/>
      <c r="U24" s="92"/>
      <c r="V24" s="92"/>
      <c r="W24" s="12"/>
      <c r="X24" s="12"/>
      <c r="Y24" s="92"/>
      <c r="Z24" s="92"/>
      <c r="AA24" s="92"/>
      <c r="AB24" s="92"/>
      <c r="AC24" s="92"/>
      <c r="AD24" s="92"/>
      <c r="AE24" s="12"/>
      <c r="AF24" s="18"/>
    </row>
    <row r="25" spans="1:32" ht="16.5" customHeight="1" thickBot="1" x14ac:dyDescent="0.3">
      <c r="A25" s="7"/>
      <c r="B25" s="349"/>
      <c r="C25" s="270" t="s">
        <v>103</v>
      </c>
      <c r="D25" s="106" t="s">
        <v>52</v>
      </c>
      <c r="E25" s="5"/>
      <c r="F25" s="106"/>
      <c r="G25" s="107"/>
      <c r="H25" s="10"/>
      <c r="I25" s="106" t="s">
        <v>19</v>
      </c>
      <c r="J25" s="106"/>
      <c r="K25" s="106"/>
      <c r="L25" s="107"/>
      <c r="M25" s="10"/>
      <c r="N25" s="5"/>
      <c r="O25" s="5"/>
      <c r="P25" s="5"/>
      <c r="Q25" s="107" t="s">
        <v>53</v>
      </c>
      <c r="R25" s="45"/>
      <c r="S25" s="108"/>
      <c r="T25" s="108"/>
      <c r="U25" s="108"/>
      <c r="V25" s="108"/>
      <c r="W25" s="108"/>
      <c r="X25" s="2"/>
      <c r="Y25" s="2"/>
      <c r="Z25" s="2"/>
      <c r="AA25" s="2"/>
      <c r="AB25" s="2"/>
      <c r="AC25" s="2"/>
      <c r="AD25" s="2"/>
      <c r="AE25" s="15"/>
      <c r="AF25" s="7"/>
    </row>
    <row r="26" spans="1:32" ht="7.8" customHeight="1" thickBot="1" x14ac:dyDescent="0.3"/>
    <row r="27" spans="1:32" ht="15.6" thickBot="1" x14ac:dyDescent="0.3">
      <c r="B27" s="279"/>
      <c r="C27" s="80" t="s">
        <v>45</v>
      </c>
    </row>
  </sheetData>
  <sheetProtection algorithmName="SHA-512" hashValue="ZhfsuEqgzX4JzuzV/epnwxCkR2jGOMunDXzJawm/ZiFcl60xFgeMKQoF2U+Bkb3DjiYf8G6siUjiPEF/vq153w==" saltValue="jHubosxY4dTn6GD+GGJTlg==" spinCount="100000" sheet="1" formatCells="0" selectLockedCells="1" selectUnlockedCells="1"/>
  <sortState xmlns:xlrd2="http://schemas.microsoft.com/office/spreadsheetml/2017/richdata2" ref="B4:AE16">
    <sortCondition descending="1" ref="AE4:AE16"/>
  </sortState>
  <mergeCells count="6">
    <mergeCell ref="A1:AE1"/>
    <mergeCell ref="G2:L2"/>
    <mergeCell ref="M2:R2"/>
    <mergeCell ref="S2:X2"/>
    <mergeCell ref="AF2:AF4"/>
    <mergeCell ref="Y2:AD2"/>
  </mergeCells>
  <pageMargins left="0.31496062992125984" right="0.23622047244094491" top="0.70866141732283472" bottom="0.35433070866141736" header="0.31496062992125984" footer="0.11811023622047245"/>
  <pageSetup paperSize="9" scale="75" orientation="landscape" r:id="rId1"/>
  <drawing r:id="rId2"/>
  <legacyDrawing r:id="rId3"/>
  <oleObjects>
    <mc:AlternateContent xmlns:mc="http://schemas.openxmlformats.org/markup-compatibility/2006">
      <mc:Choice Requires="x14">
        <oleObject progId="MSPhotoEd.3" shapeId="12290" r:id="rId4">
          <objectPr defaultSize="0" autoPict="0" r:id="rId5">
            <anchor moveWithCells="1">
              <from>
                <xdr:col>1</xdr:col>
                <xdr:colOff>76200</xdr:colOff>
                <xdr:row>0</xdr:row>
                <xdr:rowOff>121920</xdr:rowOff>
              </from>
              <to>
                <xdr:col>2</xdr:col>
                <xdr:colOff>1432560</xdr:colOff>
                <xdr:row>0</xdr:row>
                <xdr:rowOff>601980</xdr:rowOff>
              </to>
            </anchor>
          </objectPr>
        </oleObject>
      </mc:Choice>
      <mc:Fallback>
        <oleObject progId="MSPhotoEd.3" shapeId="12290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8DD1C-8920-4D4E-B8BF-8C5221F68CBF}">
  <dimension ref="A1:AF19"/>
  <sheetViews>
    <sheetView zoomScaleNormal="100" workbookViewId="0">
      <selection activeCell="O4" sqref="O4"/>
    </sheetView>
  </sheetViews>
  <sheetFormatPr baseColWidth="10" defaultRowHeight="13.2" x14ac:dyDescent="0.25"/>
  <cols>
    <col min="1" max="1" width="3.5546875" customWidth="1"/>
    <col min="2" max="2" width="4.44140625" customWidth="1"/>
    <col min="3" max="3" width="27.33203125" customWidth="1"/>
    <col min="4" max="4" width="17.5546875" customWidth="1"/>
    <col min="5" max="5" width="5.44140625" customWidth="1"/>
    <col min="6" max="29" width="4.6640625" customWidth="1"/>
    <col min="30" max="30" width="6.88671875" customWidth="1"/>
    <col min="31" max="31" width="0.5546875" customWidth="1"/>
    <col min="32" max="32" width="4.109375" style="41" customWidth="1"/>
  </cols>
  <sheetData>
    <row r="1" spans="1:31" ht="60" customHeight="1" thickBot="1" x14ac:dyDescent="0.3">
      <c r="A1" s="300" t="s">
        <v>88</v>
      </c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301"/>
      <c r="W1" s="301"/>
      <c r="X1" s="301"/>
      <c r="Y1" s="301"/>
      <c r="Z1" s="301"/>
      <c r="AA1" s="301"/>
      <c r="AB1" s="301"/>
      <c r="AC1" s="301"/>
      <c r="AD1" s="302"/>
      <c r="AE1" s="161"/>
    </row>
    <row r="2" spans="1:31" ht="27.75" customHeight="1" thickBot="1" x14ac:dyDescent="0.3">
      <c r="A2" s="262" t="s">
        <v>8</v>
      </c>
      <c r="B2" s="16" t="s">
        <v>0</v>
      </c>
      <c r="C2" s="126" t="s">
        <v>4</v>
      </c>
      <c r="D2" s="124" t="s">
        <v>1</v>
      </c>
      <c r="E2" s="38" t="s">
        <v>20</v>
      </c>
      <c r="F2" s="306" t="s">
        <v>98</v>
      </c>
      <c r="G2" s="307"/>
      <c r="H2" s="307"/>
      <c r="I2" s="307"/>
      <c r="J2" s="307"/>
      <c r="K2" s="308"/>
      <c r="L2" s="306" t="s">
        <v>97</v>
      </c>
      <c r="M2" s="307"/>
      <c r="N2" s="307"/>
      <c r="O2" s="307"/>
      <c r="P2" s="307"/>
      <c r="Q2" s="308"/>
      <c r="R2" s="307" t="s">
        <v>74</v>
      </c>
      <c r="S2" s="307"/>
      <c r="T2" s="307"/>
      <c r="U2" s="307"/>
      <c r="V2" s="307"/>
      <c r="W2" s="308"/>
      <c r="X2" s="306" t="s">
        <v>75</v>
      </c>
      <c r="Y2" s="307"/>
      <c r="Z2" s="307"/>
      <c r="AA2" s="307"/>
      <c r="AB2" s="307"/>
      <c r="AC2" s="308"/>
      <c r="AD2" s="138" t="s">
        <v>3</v>
      </c>
      <c r="AE2" s="309"/>
    </row>
    <row r="3" spans="1:31" ht="13.8" thickBot="1" x14ac:dyDescent="0.3">
      <c r="A3" s="50"/>
      <c r="B3" s="138"/>
      <c r="C3" s="139"/>
      <c r="D3" s="173"/>
      <c r="E3" s="140"/>
      <c r="F3" s="22" t="s">
        <v>5</v>
      </c>
      <c r="G3" s="20" t="s">
        <v>2</v>
      </c>
      <c r="H3" s="24" t="s">
        <v>6</v>
      </c>
      <c r="I3" s="20" t="s">
        <v>2</v>
      </c>
      <c r="J3" s="24" t="s">
        <v>11</v>
      </c>
      <c r="K3" s="20" t="s">
        <v>2</v>
      </c>
      <c r="L3" s="22" t="s">
        <v>5</v>
      </c>
      <c r="M3" s="20" t="s">
        <v>2</v>
      </c>
      <c r="N3" s="17" t="s">
        <v>6</v>
      </c>
      <c r="O3" s="20" t="s">
        <v>2</v>
      </c>
      <c r="P3" s="24" t="s">
        <v>11</v>
      </c>
      <c r="Q3" s="20" t="s">
        <v>2</v>
      </c>
      <c r="R3" s="40" t="s">
        <v>5</v>
      </c>
      <c r="S3" s="20" t="s">
        <v>2</v>
      </c>
      <c r="T3" s="22" t="s">
        <v>6</v>
      </c>
      <c r="U3" s="20" t="s">
        <v>2</v>
      </c>
      <c r="V3" s="40" t="s">
        <v>11</v>
      </c>
      <c r="W3" s="249" t="s">
        <v>2</v>
      </c>
      <c r="X3" s="40" t="s">
        <v>5</v>
      </c>
      <c r="Y3" s="20" t="s">
        <v>2</v>
      </c>
      <c r="Z3" s="22" t="s">
        <v>6</v>
      </c>
      <c r="AA3" s="20" t="s">
        <v>2</v>
      </c>
      <c r="AB3" s="40" t="s">
        <v>11</v>
      </c>
      <c r="AC3" s="20" t="s">
        <v>2</v>
      </c>
      <c r="AD3" s="138" t="s">
        <v>2</v>
      </c>
      <c r="AE3" s="309"/>
    </row>
    <row r="4" spans="1:31" ht="20.100000000000001" customHeight="1" x14ac:dyDescent="0.25">
      <c r="A4" s="50">
        <v>1</v>
      </c>
      <c r="B4" s="25">
        <v>121</v>
      </c>
      <c r="C4" s="91" t="s">
        <v>39</v>
      </c>
      <c r="D4" s="37" t="s">
        <v>40</v>
      </c>
      <c r="E4" s="48" t="s">
        <v>38</v>
      </c>
      <c r="F4" s="258">
        <v>2</v>
      </c>
      <c r="G4" s="147">
        <f>IF(F4=1,25)+IF(F4=2,20)+IF(F4=3,16)+IF(F4=4,13)+IF(F4=5,11)+IF(F4=6,10)+IF(F4=7,9)+IF(F4=8,8)+IF(F4=9,7)+IF(F4=10,6)+IF(F4=11,5)+IF(F4=12,4)+IF(F4=13,3)+IF(F4=14,2)+IF(F4=15,1)+IF(F4&gt;=16,1)</f>
        <v>20</v>
      </c>
      <c r="H4" s="11">
        <v>2</v>
      </c>
      <c r="I4" s="147">
        <f>IF(H4=1,25)+IF(H4=2,20)+IF(H4=3,16)+IF(H4=4,13)+IF(H4=5,11)+IF(H4=6,10)+IF(H4=7,9)+IF(H4=8,8)+IF(H4=9,7)+IF(H4=10,6)+IF(H4=11,5)+IF(H4=12,4)+IF(H4=13,3)+IF(H4=14,2)+IF(H4=15,1)+IF(H4&gt;=16,1)</f>
        <v>20</v>
      </c>
      <c r="J4" s="265">
        <v>1</v>
      </c>
      <c r="K4" s="148">
        <f>IF(J4=1,25)+IF(J4=2,20)+IF(J4=3,16)+IF(J4=4,13)+IF(J4=5,11)+IF(J4=6,10)+IF(J4=7,9)+IF(J4=8,8)+IF(J4=9,7)+IF(J4=10,6)+IF(J4=11,5)+IF(J4=12,4)+IF(J4=13,3)+IF(J4=14,2)+IF(J4=15,1)+IF(J4&gt;=16,1)</f>
        <v>25</v>
      </c>
      <c r="L4" s="143">
        <v>1</v>
      </c>
      <c r="M4" s="147">
        <f>IF(L4=1,25)+IF(L4=2,20)+IF(L4=3,16)+IF(L4=4,13)+IF(L4=5,11)+IF(L4=6,10)+IF(L4=7,9)+IF(L4=8,8)+IF(L4=9,7)+IF(L4=10,6)+IF(L4=11,5)+IF(L4=12,4)+IF(L4=13,3)+IF(L4=14,2)+IF(L4=15,1)+IF(L4&gt;=16,1)</f>
        <v>25</v>
      </c>
      <c r="N4" s="144">
        <v>1</v>
      </c>
      <c r="O4" s="147">
        <f>IF(N4=1,25)+IF(N4=2,20)+IF(N4=3,16)+IF(N4=4,13)+IF(N4=5,11)+IF(N4=6,10)+IF(N4=7,9)+IF(N4=8,8)+IF(N4=9,7)+IF(N4=10,6)+IF(N4=11,5)+IF(N4=12,4)+IF(N4=13,3)+IF(N4=14,2)+IF(N4=15,1)+IF(N4&gt;=16,1)</f>
        <v>25</v>
      </c>
      <c r="P4" s="291">
        <v>1</v>
      </c>
      <c r="Q4" s="147">
        <f>IF(P4=1,25)+IF(P4=2,20)+IF(P4=3,16)+IF(P4=4,13)+IF(P4=5,11)+IF(P4=6,10)+IF(P4=7,9)+IF(P4=8,8)+IF(P4=9,7)+IF(P4=10,6)+IF(P4=11,5)+IF(P4=12,4)+IF(P4=13,3)+IF(P4=14,2)+IF(P4=15,1)+IF(P4&gt;=16,1)</f>
        <v>25</v>
      </c>
      <c r="R4" s="146">
        <v>1</v>
      </c>
      <c r="S4" s="147">
        <f>IF(R4=1,25)+IF(R4=2,20)+IF(R4=3,16)+IF(R4=4,13)+IF(R4=5,11)+IF(R4=6,10)+IF(R4=7,9)+IF(R4=8,8)+IF(R4=9,7)+IF(R4=10,6)+IF(R4=11,5)+IF(R4=12,4)+IF(R4=13,3)+IF(R4=14,2)+IF(R4=15,1)+IF(R4&gt;=16,1)</f>
        <v>25</v>
      </c>
      <c r="T4" s="144">
        <v>1</v>
      </c>
      <c r="U4" s="147">
        <f>IF(T4=1,25)+IF(T4=2,20)+IF(T4=3,16)+IF(T4=4,13)+IF(T4=5,11)+IF(T4=6,10)+IF(T4=7,9)+IF(T4=8,8)+IF(T4=9,7)+IF(T4=10,6)+IF(T4=11,5)+IF(T4=12,4)+IF(T4=13,3)+IF(T4=14,2)+IF(T4=15,1)+IF(T4&gt;=16,1)</f>
        <v>25</v>
      </c>
      <c r="V4" s="64">
        <v>1</v>
      </c>
      <c r="W4" s="147">
        <f>IF(V4=1,25)+IF(V4=2,20)+IF(V4=3,16)+IF(V4=4,13)+IF(V4=5,11)+IF(V4=6,10)+IF(V4=7,9)+IF(V4=8,8)+IF(V4=9,7)+IF(V4=10,6)+IF(V4=11,5)+IF(V4=12,4)+IF(V4=13,3)+IF(V4=14,2)+IF(V4=15,1)+IF(V4&gt;=16,1)</f>
        <v>25</v>
      </c>
      <c r="X4" s="290"/>
      <c r="Y4" s="234"/>
      <c r="Z4" s="234"/>
      <c r="AA4" s="234"/>
      <c r="AB4" s="234"/>
      <c r="AC4" s="145"/>
      <c r="AD4" s="138">
        <f>SUM(G4+I4+K4+M4+O4+Q4+S4+U4+AC4)</f>
        <v>190</v>
      </c>
      <c r="AE4" s="309"/>
    </row>
    <row r="5" spans="1:31" ht="20.100000000000001" customHeight="1" x14ac:dyDescent="0.25">
      <c r="A5" s="50">
        <v>2</v>
      </c>
      <c r="B5" s="25">
        <v>122</v>
      </c>
      <c r="C5" s="91" t="s">
        <v>27</v>
      </c>
      <c r="D5" s="37" t="s">
        <v>40</v>
      </c>
      <c r="E5" s="48" t="s">
        <v>38</v>
      </c>
      <c r="F5" s="110">
        <v>3</v>
      </c>
      <c r="G5" s="147">
        <f>IF(F5=1,25)+IF(F5=2,20)+IF(F5=3,16)+IF(F5=4,13)+IF(F5=5,11)+IF(F5=6,10)+IF(F5=7,9)+IF(F5=8,8)+IF(F5=9,7)+IF(F5=10,6)+IF(F5=11,5)+IF(F5=12,4)+IF(F5=13,3)+IF(F5=14,2)+IF(F5=15,1)+IF(F5&gt;=16,1)</f>
        <v>16</v>
      </c>
      <c r="H5" s="13">
        <v>3</v>
      </c>
      <c r="I5" s="147">
        <f>IF(H5=1,25)+IF(H5=2,20)+IF(H5=3,16)+IF(H5=4,13)+IF(H5=5,11)+IF(H5=6,10)+IF(H5=7,9)+IF(H5=8,8)+IF(H5=9,7)+IF(H5=10,6)+IF(H5=11,5)+IF(H5=12,4)+IF(H5=13,3)+IF(H5=14,2)+IF(H5=15,1)+IF(H5&gt;=16,1)</f>
        <v>16</v>
      </c>
      <c r="J5" s="13">
        <v>3</v>
      </c>
      <c r="K5" s="148">
        <f>IF(J5=1,25)+IF(J5=2,20)+IF(J5=3,16)+IF(J5=4,13)+IF(J5=5,11)+IF(J5=6,10)+IF(J5=7,9)+IF(J5=8,8)+IF(J5=9,7)+IF(J5=10,6)+IF(J5=11,5)+IF(J5=12,4)+IF(J5=13,3)+IF(J5=14,2)+IF(J5=15,1)+IF(J5&gt;=16,1)</f>
        <v>16</v>
      </c>
      <c r="L5" s="75">
        <v>3</v>
      </c>
      <c r="M5" s="147">
        <f>IF(L5=1,25)+IF(L5=2,20)+IF(L5=3,16)+IF(L5=4,13)+IF(L5=5,11)+IF(L5=6,10)+IF(L5=7,9)+IF(L5=8,8)+IF(L5=9,7)+IF(L5=10,6)+IF(L5=11,5)+IF(L5=12,4)+IF(L5=13,3)+IF(L5=14,2)+IF(L5=15,1)+IF(L5&gt;=16,1)</f>
        <v>16</v>
      </c>
      <c r="N5" s="75">
        <v>2</v>
      </c>
      <c r="O5" s="147">
        <f>IF(N5=1,25)+IF(N5=2,20)+IF(N5=3,16)+IF(N5=4,13)+IF(N5=5,11)+IF(N5=6,10)+IF(N5=7,9)+IF(N5=8,8)+IF(N5=9,7)+IF(N5=10,6)+IF(N5=11,5)+IF(N5=12,4)+IF(N5=13,3)+IF(N5=14,2)+IF(N5=15,1)+IF(N5&gt;=16,1)</f>
        <v>20</v>
      </c>
      <c r="P5" s="75">
        <v>2</v>
      </c>
      <c r="Q5" s="147">
        <f>IF(P5=1,25)+IF(P5=2,20)+IF(P5=3,16)+IF(P5=4,13)+IF(P5=5,11)+IF(P5=6,10)+IF(P5=7,9)+IF(P5=8,8)+IF(P5=9,7)+IF(P5=10,6)+IF(P5=11,5)+IF(P5=12,4)+IF(P5=13,3)+IF(P5=14,2)+IF(P5=15,1)+IF(P5&gt;=16,1)</f>
        <v>20</v>
      </c>
      <c r="R5" s="150">
        <v>3</v>
      </c>
      <c r="S5" s="147">
        <f>IF(R5=1,25)+IF(R5=2,20)+IF(R5=3,16)+IF(R5=4,13)+IF(R5=5,11)+IF(R5=6,10)+IF(R5=7,9)+IF(R5=8,8)+IF(R5=9,7)+IF(R5=10,6)+IF(R5=11,5)+IF(R5=12,4)+IF(R5=13,3)+IF(R5=14,2)+IF(R5=15,1)+IF(R5&gt;=16,1)</f>
        <v>16</v>
      </c>
      <c r="T5" s="196">
        <v>3</v>
      </c>
      <c r="U5" s="147">
        <f>IF(T5=1,25)+IF(T5=2,20)+IF(T5=3,16)+IF(T5=4,13)+IF(T5=5,11)+IF(T5=6,10)+IF(T5=7,9)+IF(T5=8,8)+IF(T5=9,7)+IF(T5=10,6)+IF(T5=11,5)+IF(T5=12,4)+IF(T5=13,3)+IF(T5=14,2)+IF(T5=15,1)+IF(T5&gt;=16,1)</f>
        <v>16</v>
      </c>
      <c r="V5" s="76">
        <v>2</v>
      </c>
      <c r="W5" s="147">
        <f>IF(V5=1,25)+IF(V5=2,20)+IF(V5=3,16)+IF(V5=4,13)+IF(V5=5,11)+IF(V5=6,10)+IF(V5=7,9)+IF(V5=8,8)+IF(V5=9,7)+IF(V5=10,6)+IF(V5=11,5)+IF(V5=12,4)+IF(V5=13,3)+IF(V5=14,2)+IF(V5=15,1)+IF(V5&gt;=16,1)</f>
        <v>20</v>
      </c>
      <c r="X5" s="259"/>
      <c r="Y5" s="254"/>
      <c r="Z5" s="254"/>
      <c r="AA5" s="254"/>
      <c r="AB5" s="254"/>
      <c r="AC5" s="148"/>
      <c r="AD5" s="34">
        <f>SUM(G5+I5+K5+M5+O5+Q5+S5+U5+AC5)</f>
        <v>136</v>
      </c>
      <c r="AE5" s="18"/>
    </row>
    <row r="6" spans="1:31" ht="20.100000000000001" customHeight="1" x14ac:dyDescent="0.25">
      <c r="A6" s="50">
        <v>3</v>
      </c>
      <c r="B6" s="29">
        <v>157</v>
      </c>
      <c r="C6" s="94" t="s">
        <v>81</v>
      </c>
      <c r="D6" s="264" t="s">
        <v>82</v>
      </c>
      <c r="E6" s="23" t="s">
        <v>38</v>
      </c>
      <c r="F6" s="151">
        <v>5</v>
      </c>
      <c r="G6" s="147">
        <f>IF(F6=1,25)+IF(F6=2,20)+IF(F6=3,16)+IF(F6=4,13)+IF(F6=5,11)+IF(F6=6,10)+IF(F6=7,9)+IF(F6=8,8)+IF(F6=9,7)+IF(F6=10,6)+IF(F6=11,5)+IF(F6=12,4)+IF(F6=13,3)+IF(F6=14,2)+IF(F6=15,1)+IF(F6&gt;=16,1)</f>
        <v>11</v>
      </c>
      <c r="H6" s="70">
        <v>4</v>
      </c>
      <c r="I6" s="147">
        <f>IF(H6=1,25)+IF(H6=2,20)+IF(H6=3,16)+IF(H6=4,13)+IF(H6=5,11)+IF(H6=6,10)+IF(H6=7,9)+IF(H6=8,8)+IF(H6=9,7)+IF(H6=10,6)+IF(H6=11,5)+IF(H6=12,4)+IF(H6=13,3)+IF(H6=14,2)+IF(H6=15,1)+IF(H6&gt;=16,1)</f>
        <v>13</v>
      </c>
      <c r="J6" s="70">
        <v>2</v>
      </c>
      <c r="K6" s="148">
        <f>IF(J6=1,25)+IF(J6=2,20)+IF(J6=3,16)+IF(J6=4,13)+IF(J6=5,11)+IF(J6=6,10)+IF(J6=7,9)+IF(J6=8,8)+IF(J6=9,7)+IF(J6=10,6)+IF(J6=11,5)+IF(J6=12,4)+IF(J6=13,3)+IF(J6=14,2)+IF(J6=15,1)+IF(J6&gt;=16,1)</f>
        <v>20</v>
      </c>
      <c r="L6" s="75">
        <v>2</v>
      </c>
      <c r="M6" s="147">
        <f>IF(L6=1,25)+IF(L6=2,20)+IF(L6=3,16)+IF(L6=4,13)+IF(L6=5,11)+IF(L6=6,10)+IF(L6=7,9)+IF(L6=8,8)+IF(L6=9,7)+IF(L6=10,6)+IF(L6=11,5)+IF(L6=12,4)+IF(L6=13,3)+IF(L6=14,2)+IF(L6=15,1)+IF(L6&gt;=16,1)</f>
        <v>20</v>
      </c>
      <c r="N6" s="70">
        <v>3</v>
      </c>
      <c r="O6" s="147">
        <f>IF(N6=1,25)+IF(N6=2,20)+IF(N6=3,16)+IF(N6=4,13)+IF(N6=5,11)+IF(N6=6,10)+IF(N6=7,9)+IF(N6=8,8)+IF(N6=9,7)+IF(N6=10,6)+IF(N6=11,5)+IF(N6=12,4)+IF(N6=13,3)+IF(N6=14,2)+IF(N6=15,1)+IF(N6&gt;=16,1)</f>
        <v>16</v>
      </c>
      <c r="P6" s="70">
        <v>3</v>
      </c>
      <c r="Q6" s="147">
        <f>IF(P6=1,25)+IF(P6=2,20)+IF(P6=3,16)+IF(P6=4,13)+IF(P6=5,11)+IF(P6=6,10)+IF(P6=7,9)+IF(P6=8,8)+IF(P6=9,7)+IF(P6=10,6)+IF(P6=11,5)+IF(P6=12,4)+IF(P6=13,3)+IF(P6=14,2)+IF(P6=15,1)+IF(P6&gt;=16,1)</f>
        <v>16</v>
      </c>
      <c r="R6" s="75">
        <v>4</v>
      </c>
      <c r="S6" s="147">
        <f>IF(R6=1,25)+IF(R6=2,20)+IF(R6=3,16)+IF(R6=4,13)+IF(R6=5,11)+IF(R6=6,10)+IF(R6=7,9)+IF(R6=8,8)+IF(R6=9,7)+IF(R6=10,6)+IF(R6=11,5)+IF(R6=12,4)+IF(R6=13,3)+IF(R6=14,2)+IF(R6=15,1)+IF(R6&gt;=16,1)</f>
        <v>13</v>
      </c>
      <c r="T6" s="196">
        <v>4</v>
      </c>
      <c r="U6" s="147">
        <f>IF(T6=1,25)+IF(T6=2,20)+IF(T6=3,16)+IF(T6=4,13)+IF(T6=5,11)+IF(T6=6,10)+IF(T6=7,9)+IF(T6=8,8)+IF(T6=9,7)+IF(T6=10,6)+IF(T6=11,5)+IF(T6=12,4)+IF(T6=13,3)+IF(T6=14,2)+IF(T6=15,1)+IF(T6&gt;=16,1)</f>
        <v>13</v>
      </c>
      <c r="V6" s="70" t="s">
        <v>107</v>
      </c>
      <c r="W6" s="256">
        <v>0</v>
      </c>
      <c r="X6" s="151"/>
      <c r="Y6" s="256"/>
      <c r="Z6" s="256"/>
      <c r="AA6" s="256"/>
      <c r="AB6" s="256"/>
      <c r="AC6" s="148"/>
      <c r="AD6" s="34">
        <f>SUM(G6+I6+K6+M6+O6+Q6+S6+U6+AC6)</f>
        <v>122</v>
      </c>
      <c r="AE6" s="18"/>
    </row>
    <row r="7" spans="1:31" ht="20.100000000000001" customHeight="1" x14ac:dyDescent="0.25">
      <c r="A7" s="50">
        <v>4</v>
      </c>
      <c r="B7" s="25">
        <v>98</v>
      </c>
      <c r="C7" s="91" t="s">
        <v>69</v>
      </c>
      <c r="D7" s="37" t="s">
        <v>7</v>
      </c>
      <c r="E7" s="93" t="s">
        <v>43</v>
      </c>
      <c r="F7" s="253">
        <v>1</v>
      </c>
      <c r="G7" s="147">
        <f>IF(F7=1,25)+IF(F7=2,20)+IF(F7=3,16)+IF(F7=4,13)+IF(F7=5,11)+IF(F7=6,10)+IF(F7=7,9)+IF(F7=8,8)+IF(F7=9,7)+IF(F7=10,6)+IF(F7=11,5)+IF(F7=12,4)+IF(F7=13,3)+IF(F7=14,2)+IF(F7=15,1)+IF(F7&gt;=16,1)</f>
        <v>25</v>
      </c>
      <c r="H7" s="13">
        <v>1</v>
      </c>
      <c r="I7" s="147">
        <f>IF(H7=1,25)+IF(H7=2,20)+IF(H7=3,16)+IF(H7=4,13)+IF(H7=5,11)+IF(H7=6,10)+IF(H7=7,9)+IF(H7=8,8)+IF(H7=9,7)+IF(H7=10,6)+IF(H7=11,5)+IF(H7=12,4)+IF(H7=13,3)+IF(H7=14,2)+IF(H7=15,1)+IF(H7&gt;=16,1)</f>
        <v>25</v>
      </c>
      <c r="J7" s="13">
        <v>4</v>
      </c>
      <c r="K7" s="148">
        <f>IF(J7=1,25)+IF(J7=2,20)+IF(J7=3,16)+IF(J7=4,13)+IF(J7=5,11)+IF(J7=6,10)+IF(J7=7,9)+IF(J7=8,8)+IF(J7=9,7)+IF(J7=10,6)+IF(J7=11,5)+IF(J7=12,4)+IF(J7=13,3)+IF(J7=14,2)+IF(J7=15,1)+IF(J7&gt;=16,1)</f>
        <v>13</v>
      </c>
      <c r="L7" s="75" t="s">
        <v>59</v>
      </c>
      <c r="M7" s="70">
        <v>0</v>
      </c>
      <c r="N7" s="70" t="s">
        <v>59</v>
      </c>
      <c r="O7" s="70">
        <v>0</v>
      </c>
      <c r="P7" s="70" t="s">
        <v>59</v>
      </c>
      <c r="Q7" s="70">
        <v>0</v>
      </c>
      <c r="R7" s="75" t="s">
        <v>59</v>
      </c>
      <c r="S7" s="147">
        <v>0</v>
      </c>
      <c r="T7" s="196" t="s">
        <v>59</v>
      </c>
      <c r="U7" s="147">
        <v>0</v>
      </c>
      <c r="V7" s="70" t="s">
        <v>59</v>
      </c>
      <c r="W7" s="254">
        <v>0</v>
      </c>
      <c r="X7" s="259"/>
      <c r="Y7" s="254"/>
      <c r="Z7" s="254"/>
      <c r="AA7" s="254"/>
      <c r="AB7" s="254"/>
      <c r="AC7" s="148"/>
      <c r="AD7" s="34">
        <f>SUM(G7+I7+K7+M7+O7+Q7+S7+U7+AC7)</f>
        <v>63</v>
      </c>
      <c r="AE7" s="18"/>
    </row>
    <row r="8" spans="1:31" ht="20.100000000000001" customHeight="1" x14ac:dyDescent="0.25">
      <c r="A8" s="50">
        <v>5</v>
      </c>
      <c r="B8" s="25">
        <v>117</v>
      </c>
      <c r="C8" s="91" t="s">
        <v>21</v>
      </c>
      <c r="D8" s="174" t="s">
        <v>67</v>
      </c>
      <c r="E8" s="48" t="s">
        <v>38</v>
      </c>
      <c r="F8" s="165"/>
      <c r="G8" s="147"/>
      <c r="H8" s="221"/>
      <c r="I8" s="147"/>
      <c r="J8" s="100"/>
      <c r="K8" s="148"/>
      <c r="L8" s="69"/>
      <c r="M8" s="147"/>
      <c r="N8" s="70"/>
      <c r="O8" s="147"/>
      <c r="P8" s="62"/>
      <c r="Q8" s="149"/>
      <c r="R8" s="75">
        <v>2</v>
      </c>
      <c r="S8" s="147">
        <f>IF(R8=1,25)+IF(R8=2,20)+IF(R8=3,16)+IF(R8=4,13)+IF(R8=5,11)+IF(R8=6,10)+IF(R8=7,9)+IF(R8=8,8)+IF(R8=9,7)+IF(R8=10,6)+IF(R8=11,5)+IF(R8=12,4)+IF(R8=13,3)+IF(R8=14,2)+IF(R8=15,1)+IF(R8&gt;=16,1)</f>
        <v>20</v>
      </c>
      <c r="T8" s="196" t="s">
        <v>107</v>
      </c>
      <c r="U8" s="147">
        <v>0</v>
      </c>
      <c r="V8" s="76">
        <v>3</v>
      </c>
      <c r="W8" s="147">
        <f>IF(V8=1,25)+IF(V8=2,20)+IF(V8=3,16)+IF(V8=4,13)+IF(V8=5,11)+IF(V8=6,10)+IF(V8=7,9)+IF(V8=8,8)+IF(V8=9,7)+IF(V8=10,6)+IF(V8=11,5)+IF(V8=12,4)+IF(V8=13,3)+IF(V8=14,2)+IF(V8=15,1)+IF(V8&gt;=16,1)</f>
        <v>16</v>
      </c>
      <c r="X8" s="260"/>
      <c r="Y8" s="255"/>
      <c r="Z8" s="255"/>
      <c r="AA8" s="255"/>
      <c r="AB8" s="255"/>
      <c r="AC8" s="149"/>
      <c r="AD8" s="34">
        <f>SUM(G8+I8+K8+M8+O8+Q8+S8+U8+AC8)</f>
        <v>20</v>
      </c>
      <c r="AE8" s="18"/>
    </row>
    <row r="9" spans="1:31" ht="20.100000000000001" customHeight="1" x14ac:dyDescent="0.25">
      <c r="A9" s="50">
        <v>6</v>
      </c>
      <c r="B9" s="34">
        <v>111</v>
      </c>
      <c r="C9" s="95" t="s">
        <v>108</v>
      </c>
      <c r="D9" s="326" t="s">
        <v>109</v>
      </c>
      <c r="E9" s="48"/>
      <c r="F9" s="253"/>
      <c r="G9" s="147"/>
      <c r="H9" s="11"/>
      <c r="I9" s="147"/>
      <c r="J9" s="11"/>
      <c r="K9" s="148"/>
      <c r="L9" s="75"/>
      <c r="M9" s="70"/>
      <c r="N9" s="70"/>
      <c r="O9" s="70"/>
      <c r="P9" s="70"/>
      <c r="Q9" s="172"/>
      <c r="R9" s="75" t="s">
        <v>107</v>
      </c>
      <c r="S9" s="147">
        <v>0</v>
      </c>
      <c r="T9" s="196">
        <v>2</v>
      </c>
      <c r="U9" s="147">
        <f>IF(T9=1,25)+IF(T9=2,20)+IF(T9=3,16)+IF(T9=4,13)+IF(T9=5,11)+IF(T9=6,10)+IF(T9=7,9)+IF(T9=8,8)+IF(T9=9,7)+IF(T9=10,6)+IF(T9=11,5)+IF(T9=12,4)+IF(T9=13,3)+IF(T9=14,2)+IF(T9=15,1)+IF(T9&gt;=16,1)</f>
        <v>20</v>
      </c>
      <c r="V9" s="70" t="s">
        <v>107</v>
      </c>
      <c r="W9" s="255">
        <v>0</v>
      </c>
      <c r="X9" s="260"/>
      <c r="Y9" s="255"/>
      <c r="Z9" s="255"/>
      <c r="AA9" s="255"/>
      <c r="AB9" s="255"/>
      <c r="AC9" s="149"/>
      <c r="AD9" s="34">
        <f>SUM(G9+I9+K9+M9+O9+Q9+S9+U9+AC9)</f>
        <v>20</v>
      </c>
      <c r="AE9" s="18"/>
    </row>
    <row r="10" spans="1:31" ht="20.100000000000001" customHeight="1" x14ac:dyDescent="0.25">
      <c r="A10" s="50">
        <v>7</v>
      </c>
      <c r="B10" s="25">
        <v>69</v>
      </c>
      <c r="C10" s="95" t="s">
        <v>13</v>
      </c>
      <c r="D10" s="37" t="s">
        <v>86</v>
      </c>
      <c r="E10" s="48" t="s">
        <v>85</v>
      </c>
      <c r="F10" s="253">
        <v>4</v>
      </c>
      <c r="G10" s="147">
        <f>IF(F10=1,25)+IF(F10=2,20)+IF(F10=3,16)+IF(F10=4,13)+IF(F10=5,11)+IF(F10=6,10)+IF(F10=7,9)+IF(F10=8,8)+IF(F10=9,7)+IF(F10=10,6)+IF(F10=11,5)+IF(F10=12,4)+IF(F10=13,3)+IF(F10=14,2)+IF(F10=15,1)+IF(F10&gt;=16,1)</f>
        <v>13</v>
      </c>
      <c r="H10" s="11" t="s">
        <v>51</v>
      </c>
      <c r="I10" s="147">
        <v>0</v>
      </c>
      <c r="J10" s="11" t="s">
        <v>51</v>
      </c>
      <c r="K10" s="148">
        <v>0</v>
      </c>
      <c r="L10" s="75" t="s">
        <v>36</v>
      </c>
      <c r="M10" s="70"/>
      <c r="N10" s="70" t="s">
        <v>36</v>
      </c>
      <c r="O10" s="70"/>
      <c r="P10" s="70" t="s">
        <v>36</v>
      </c>
      <c r="Q10" s="172"/>
      <c r="R10" s="75" t="s">
        <v>36</v>
      </c>
      <c r="S10" s="147">
        <v>0</v>
      </c>
      <c r="T10" s="196" t="s">
        <v>36</v>
      </c>
      <c r="U10" s="147">
        <v>0</v>
      </c>
      <c r="V10" s="70" t="s">
        <v>36</v>
      </c>
      <c r="W10" s="255">
        <v>0</v>
      </c>
      <c r="X10" s="260"/>
      <c r="Y10" s="255"/>
      <c r="Z10" s="255"/>
      <c r="AA10" s="255"/>
      <c r="AB10" s="255"/>
      <c r="AC10" s="149"/>
      <c r="AD10" s="34">
        <f>SUM(G10+I10+K10+M10+O10+Q10+S10+U10+AC10)</f>
        <v>13</v>
      </c>
      <c r="AE10" s="18"/>
    </row>
    <row r="11" spans="1:31" ht="20.100000000000001" customHeight="1" x14ac:dyDescent="0.25">
      <c r="A11" s="50"/>
      <c r="B11" s="93"/>
      <c r="C11" s="97"/>
      <c r="D11" s="174"/>
      <c r="E11" s="48"/>
      <c r="F11" s="165"/>
      <c r="G11" s="147"/>
      <c r="H11" s="221"/>
      <c r="I11" s="147"/>
      <c r="J11" s="100"/>
      <c r="K11" s="148"/>
      <c r="L11" s="69"/>
      <c r="M11" s="147"/>
      <c r="N11" s="70"/>
      <c r="O11" s="147"/>
      <c r="P11" s="62"/>
      <c r="Q11" s="149"/>
      <c r="R11" s="75"/>
      <c r="S11" s="147"/>
      <c r="T11" s="70"/>
      <c r="U11" s="147"/>
      <c r="V11" s="76"/>
      <c r="W11" s="254"/>
      <c r="X11" s="259"/>
      <c r="Y11" s="254"/>
      <c r="Z11" s="254"/>
      <c r="AA11" s="254"/>
      <c r="AB11" s="254"/>
      <c r="AC11" s="148"/>
      <c r="AD11" s="34"/>
      <c r="AE11" s="18"/>
    </row>
    <row r="12" spans="1:31" ht="20.100000000000001" customHeight="1" thickBot="1" x14ac:dyDescent="0.3">
      <c r="A12" s="51"/>
      <c r="B12" s="153">
        <v>888</v>
      </c>
      <c r="C12" s="168" t="s">
        <v>22</v>
      </c>
      <c r="D12" s="175" t="s">
        <v>23</v>
      </c>
      <c r="E12" s="137" t="s">
        <v>42</v>
      </c>
      <c r="F12" s="176"/>
      <c r="G12" s="154"/>
      <c r="H12" s="154"/>
      <c r="I12" s="154"/>
      <c r="J12" s="155"/>
      <c r="K12" s="156"/>
      <c r="L12" s="170"/>
      <c r="M12" s="155"/>
      <c r="N12" s="155"/>
      <c r="O12" s="155"/>
      <c r="P12" s="155"/>
      <c r="Q12" s="177"/>
      <c r="R12" s="170"/>
      <c r="S12" s="154"/>
      <c r="T12" s="154"/>
      <c r="U12" s="154"/>
      <c r="V12" s="155"/>
      <c r="W12" s="257"/>
      <c r="X12" s="261"/>
      <c r="Y12" s="257"/>
      <c r="Z12" s="257"/>
      <c r="AA12" s="257"/>
      <c r="AB12" s="257"/>
      <c r="AC12" s="171"/>
      <c r="AD12" s="43">
        <f t="shared" ref="AD12" si="0">SUM(G12+I12+K12+M12+O12+Q12+S12+U12+AC12)</f>
        <v>0</v>
      </c>
      <c r="AE12" s="18"/>
    </row>
    <row r="13" spans="1:31" ht="16.8" customHeight="1" x14ac:dyDescent="0.25">
      <c r="C13" s="214" t="s">
        <v>72</v>
      </c>
      <c r="K13" s="269">
        <v>5</v>
      </c>
      <c r="Q13">
        <v>3</v>
      </c>
      <c r="W13">
        <v>5</v>
      </c>
    </row>
    <row r="14" spans="1:31" ht="16.8" customHeight="1" x14ac:dyDescent="0.25">
      <c r="C14" s="215"/>
      <c r="K14" s="269"/>
    </row>
    <row r="15" spans="1:31" x14ac:dyDescent="0.25">
      <c r="C15" s="215"/>
    </row>
    <row r="16" spans="1:31" ht="13.8" x14ac:dyDescent="0.25">
      <c r="C16" s="157" t="s">
        <v>68</v>
      </c>
      <c r="D16" s="45"/>
      <c r="E16" s="157" t="s">
        <v>52</v>
      </c>
      <c r="F16" s="45"/>
      <c r="G16" s="45"/>
      <c r="H16" s="157"/>
      <c r="I16" s="158"/>
      <c r="J16" s="159"/>
      <c r="K16" s="45"/>
      <c r="L16" s="157"/>
      <c r="M16" s="45"/>
      <c r="N16" s="157" t="s">
        <v>19</v>
      </c>
      <c r="O16" s="45"/>
      <c r="P16" s="45"/>
      <c r="Q16" s="45"/>
      <c r="R16" s="45"/>
      <c r="S16" s="158" t="s">
        <v>53</v>
      </c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160"/>
    </row>
    <row r="17" spans="1:31" x14ac:dyDescent="0.25">
      <c r="A17" s="42"/>
      <c r="C17" s="310" t="s">
        <v>91</v>
      </c>
      <c r="D17" s="310"/>
      <c r="E17" s="197">
        <v>1</v>
      </c>
      <c r="F17" s="45" t="s">
        <v>71</v>
      </c>
      <c r="AE17" s="41"/>
    </row>
    <row r="18" spans="1:31" x14ac:dyDescent="0.25">
      <c r="C18" s="180" t="s">
        <v>90</v>
      </c>
      <c r="E18" s="42"/>
    </row>
    <row r="19" spans="1:31" x14ac:dyDescent="0.25">
      <c r="B19" s="268" t="s">
        <v>93</v>
      </c>
      <c r="C19" s="180" t="s">
        <v>92</v>
      </c>
    </row>
  </sheetData>
  <sheetProtection algorithmName="SHA-512" hashValue="YNObHjFNrgq5HkUJIhJKi+kFuk+lphE4FX4vp9R0JWi3nMtoLPdEZ44wa4tXI5d7fVct5iSl1+0W1yJfo01+8w==" saltValue="pLb4tNEOsaLCXZHVnOkqIA==" spinCount="100000" sheet="1" objects="1" scenarios="1"/>
  <sortState xmlns:xlrd2="http://schemas.microsoft.com/office/spreadsheetml/2017/richdata2" ref="B4:AD9">
    <sortCondition descending="1" ref="AD4:AD9"/>
  </sortState>
  <mergeCells count="7">
    <mergeCell ref="AE2:AE4"/>
    <mergeCell ref="C17:D17"/>
    <mergeCell ref="A1:AD1"/>
    <mergeCell ref="F2:K2"/>
    <mergeCell ref="L2:Q2"/>
    <mergeCell ref="R2:W2"/>
    <mergeCell ref="X2:AC2"/>
  </mergeCells>
  <pageMargins left="0.19685039370078741" right="0.19685039370078741" top="0.74803149606299213" bottom="0.74803149606299213" header="0.31496062992125984" footer="0.31496062992125984"/>
  <pageSetup paperSize="9" scale="80" orientation="landscape" r:id="rId1"/>
  <drawing r:id="rId2"/>
  <legacyDrawing r:id="rId3"/>
  <oleObjects>
    <mc:AlternateContent xmlns:mc="http://schemas.openxmlformats.org/markup-compatibility/2006">
      <mc:Choice Requires="x14">
        <oleObject progId="MSPhotoEd.3" shapeId="19457" r:id="rId4">
          <objectPr defaultSize="0" autoPict="0" r:id="rId5">
            <anchor moveWithCells="1">
              <from>
                <xdr:col>1</xdr:col>
                <xdr:colOff>137160</xdr:colOff>
                <xdr:row>0</xdr:row>
                <xdr:rowOff>114300</xdr:rowOff>
              </from>
              <to>
                <xdr:col>2</xdr:col>
                <xdr:colOff>1417320</xdr:colOff>
                <xdr:row>0</xdr:row>
                <xdr:rowOff>609600</xdr:rowOff>
              </to>
            </anchor>
          </objectPr>
        </oleObject>
      </mc:Choice>
      <mc:Fallback>
        <oleObject progId="MSPhotoEd.3" shapeId="1945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E688D-B6AA-4172-9417-9885B49064C3}">
  <dimension ref="A1:AF30"/>
  <sheetViews>
    <sheetView workbookViewId="0">
      <selection activeCell="H4" sqref="H4"/>
    </sheetView>
  </sheetViews>
  <sheetFormatPr baseColWidth="10" defaultRowHeight="13.2" x14ac:dyDescent="0.25"/>
  <cols>
    <col min="1" max="1" width="4" style="42" customWidth="1"/>
    <col min="2" max="2" width="4" style="41" customWidth="1"/>
    <col min="3" max="3" width="24.109375" customWidth="1"/>
    <col min="4" max="4" width="15" style="41" customWidth="1"/>
    <col min="5" max="6" width="3.6640625" style="41" customWidth="1"/>
    <col min="7" max="24" width="4.6640625" style="42" customWidth="1"/>
    <col min="25" max="25" width="6.88671875" style="42" customWidth="1"/>
    <col min="26" max="29" width="4.6640625" style="42" customWidth="1"/>
    <col min="30" max="31" width="3.6640625" style="42" customWidth="1"/>
    <col min="32" max="32" width="7.109375" style="42" customWidth="1"/>
  </cols>
  <sheetData>
    <row r="1" spans="1:32" ht="36" customHeight="1" thickBot="1" x14ac:dyDescent="0.3">
      <c r="C1" s="300" t="s">
        <v>89</v>
      </c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301"/>
      <c r="W1" s="301"/>
      <c r="X1" s="301"/>
      <c r="Y1" s="311"/>
      <c r="Z1" s="301"/>
      <c r="AA1" s="301"/>
      <c r="AB1" s="301"/>
      <c r="AC1" s="301"/>
      <c r="AD1" s="301"/>
      <c r="AE1" s="301"/>
      <c r="AF1" s="302"/>
    </row>
    <row r="2" spans="1:32" ht="23.25" customHeight="1" thickBot="1" x14ac:dyDescent="0.3">
      <c r="A2" s="266" t="s">
        <v>8</v>
      </c>
      <c r="B2" s="185" t="s">
        <v>0</v>
      </c>
      <c r="C2" s="21" t="s">
        <v>4</v>
      </c>
      <c r="D2" s="178" t="s">
        <v>1</v>
      </c>
      <c r="E2" s="130" t="s">
        <v>20</v>
      </c>
      <c r="F2" s="40" t="s">
        <v>37</v>
      </c>
      <c r="G2" s="312" t="s">
        <v>47</v>
      </c>
      <c r="H2" s="313"/>
      <c r="I2" s="313"/>
      <c r="J2" s="313"/>
      <c r="K2" s="313"/>
      <c r="L2" s="314"/>
      <c r="M2" s="312" t="s">
        <v>46</v>
      </c>
      <c r="N2" s="313"/>
      <c r="O2" s="313"/>
      <c r="P2" s="313"/>
      <c r="Q2" s="313"/>
      <c r="R2" s="314"/>
      <c r="Y2" s="125" t="s">
        <v>63</v>
      </c>
      <c r="Z2" s="312" t="s">
        <v>70</v>
      </c>
      <c r="AA2" s="313"/>
      <c r="AB2" s="313"/>
      <c r="AC2" s="313"/>
      <c r="AD2" s="313"/>
      <c r="AE2" s="314"/>
      <c r="AF2" s="125" t="s">
        <v>64</v>
      </c>
    </row>
    <row r="3" spans="1:32" ht="13.8" thickBot="1" x14ac:dyDescent="0.3">
      <c r="A3" s="263"/>
      <c r="B3" s="186"/>
      <c r="C3" s="128"/>
      <c r="D3" s="179"/>
      <c r="E3" s="127"/>
      <c r="F3" s="183"/>
      <c r="G3" s="184" t="s">
        <v>5</v>
      </c>
      <c r="H3" s="115" t="s">
        <v>2</v>
      </c>
      <c r="I3" s="116" t="s">
        <v>6</v>
      </c>
      <c r="J3" s="115" t="s">
        <v>2</v>
      </c>
      <c r="K3" s="117" t="s">
        <v>11</v>
      </c>
      <c r="L3" s="182" t="s">
        <v>2</v>
      </c>
      <c r="M3" s="184" t="s">
        <v>5</v>
      </c>
      <c r="N3" s="115" t="s">
        <v>2</v>
      </c>
      <c r="O3" s="114" t="s">
        <v>6</v>
      </c>
      <c r="P3" s="115" t="s">
        <v>2</v>
      </c>
      <c r="Q3" s="117" t="s">
        <v>11</v>
      </c>
      <c r="R3" s="182" t="s">
        <v>2</v>
      </c>
      <c r="S3" s="133" t="s">
        <v>5</v>
      </c>
      <c r="T3" s="115" t="s">
        <v>2</v>
      </c>
      <c r="U3" s="114" t="s">
        <v>6</v>
      </c>
      <c r="V3" s="115" t="s">
        <v>2</v>
      </c>
      <c r="W3" s="116" t="s">
        <v>11</v>
      </c>
      <c r="X3" s="182" t="s">
        <v>2</v>
      </c>
      <c r="Y3" s="25" t="s">
        <v>2</v>
      </c>
      <c r="Z3" s="133" t="s">
        <v>5</v>
      </c>
      <c r="AA3" s="118" t="s">
        <v>2</v>
      </c>
      <c r="AB3" s="114" t="s">
        <v>6</v>
      </c>
      <c r="AC3" s="118" t="s">
        <v>2</v>
      </c>
      <c r="AD3" s="116" t="s">
        <v>11</v>
      </c>
      <c r="AE3" s="134" t="s">
        <v>2</v>
      </c>
      <c r="AF3" s="126" t="s">
        <v>2</v>
      </c>
    </row>
    <row r="4" spans="1:32" ht="18.899999999999999" customHeight="1" x14ac:dyDescent="0.25">
      <c r="A4" s="50">
        <v>1</v>
      </c>
      <c r="B4" s="29">
        <v>10</v>
      </c>
      <c r="C4" s="222" t="s">
        <v>60</v>
      </c>
      <c r="D4" s="29" t="s">
        <v>41</v>
      </c>
      <c r="E4" s="36" t="s">
        <v>36</v>
      </c>
      <c r="F4" s="25"/>
      <c r="G4" s="164">
        <v>1</v>
      </c>
      <c r="H4" s="62">
        <f t="shared" ref="H4:H13" si="0">IF(G4=1,25)+IF(G4=2,20)+IF(G4=3,16)+IF(G4=4,13)+IF(G4=5,11)+IF(G4=6,10)+IF(G4=7,9)+IF(G4=8,8)+IF(G4=9,7)+IF(G4=10,6)+IF(G4=11,5)+IF(G4=12,4)+IF(G4=13,3)+IF(G4=14,2)+IF(G4=15,1)+IF(G4&gt;=16,1)</f>
        <v>25</v>
      </c>
      <c r="I4" s="11">
        <v>1</v>
      </c>
      <c r="J4" s="62">
        <f t="shared" ref="J4:J16" si="1">IF(I4=1,25)+IF(I4=2,20)+IF(I4=3,16)+IF(I4=4,13)+IF(I4=5,11)+IF(I4=6,10)+IF(I4=7,9)+IF(I4=8,8)+IF(I4=9,7)+IF(I4=10,6)+IF(I4=11,5)+IF(I4=12,4)+IF(I4=13,3)+IF(I4=14,2)+IF(I4=15,1)+IF(I4&gt;=16,1)</f>
        <v>25</v>
      </c>
      <c r="K4" s="11">
        <v>2</v>
      </c>
      <c r="L4" s="74">
        <f t="shared" ref="L4:L20" si="2">IF(K4=1,25)+IF(K4=2,20)+IF(K4=3,16)+IF(K4=4,13)+IF(K4=5,11)+IF(K4=6,10)+IF(K4=7,9)+IF(K4=8,8)+IF(K4=9,7)+IF(K4=10,6)+IF(K4=11,5)+IF(K4=12,4)+IF(K4=13,3)+IF(K4=14,2)+IF(K4=15,1)+IF(K4&gt;=16,1)</f>
        <v>20</v>
      </c>
      <c r="M4" s="87"/>
      <c r="N4" s="119"/>
      <c r="O4" s="119"/>
      <c r="P4" s="119"/>
      <c r="Q4" s="119"/>
      <c r="R4" s="120"/>
      <c r="S4" s="87"/>
      <c r="T4" s="119"/>
      <c r="U4" s="119"/>
      <c r="V4" s="119"/>
      <c r="W4" s="24"/>
      <c r="X4" s="120"/>
      <c r="Y4" s="34">
        <f t="shared" ref="Y4:Y27" si="3">SUM(H4+J4+L4+N4+P4+R4+T4+V4+X4)</f>
        <v>70</v>
      </c>
      <c r="Z4" s="87"/>
      <c r="AA4" s="119"/>
      <c r="AB4" s="24"/>
      <c r="AC4" s="119"/>
      <c r="AD4" s="166"/>
      <c r="AE4" s="167"/>
      <c r="AF4" s="34">
        <f t="shared" ref="AF4:AF27" si="4">SUM(Y4+AA4+AC4+AE4)</f>
        <v>70</v>
      </c>
    </row>
    <row r="5" spans="1:32" ht="18.899999999999999" customHeight="1" x14ac:dyDescent="0.25">
      <c r="A5" s="50">
        <v>2</v>
      </c>
      <c r="B5" s="25">
        <v>93</v>
      </c>
      <c r="C5" s="91" t="s">
        <v>18</v>
      </c>
      <c r="D5" s="25" t="s">
        <v>29</v>
      </c>
      <c r="E5" s="36" t="s">
        <v>43</v>
      </c>
      <c r="F5" s="25" t="s">
        <v>37</v>
      </c>
      <c r="G5" s="164">
        <v>3</v>
      </c>
      <c r="H5" s="62">
        <f t="shared" si="0"/>
        <v>16</v>
      </c>
      <c r="I5" s="11">
        <v>2</v>
      </c>
      <c r="J5" s="62">
        <f t="shared" si="1"/>
        <v>20</v>
      </c>
      <c r="K5" s="11">
        <v>3</v>
      </c>
      <c r="L5" s="74">
        <f t="shared" si="2"/>
        <v>16</v>
      </c>
      <c r="M5" s="50"/>
      <c r="N5" s="7"/>
      <c r="O5" s="7"/>
      <c r="P5" s="7"/>
      <c r="Q5" s="7"/>
      <c r="R5" s="121"/>
      <c r="S5" s="50"/>
      <c r="T5" s="7"/>
      <c r="U5" s="7"/>
      <c r="V5" s="7"/>
      <c r="W5" s="7"/>
      <c r="X5" s="121"/>
      <c r="Y5" s="34">
        <f t="shared" si="3"/>
        <v>52</v>
      </c>
      <c r="Z5" s="50"/>
      <c r="AA5" s="7"/>
      <c r="AB5" s="7"/>
      <c r="AC5" s="7"/>
      <c r="AD5" s="7"/>
      <c r="AE5" s="121"/>
      <c r="AF5" s="34">
        <f t="shared" si="4"/>
        <v>52</v>
      </c>
    </row>
    <row r="6" spans="1:32" ht="18.899999999999999" customHeight="1" x14ac:dyDescent="0.25">
      <c r="A6" s="50">
        <v>3</v>
      </c>
      <c r="B6" s="25">
        <v>6</v>
      </c>
      <c r="C6" s="95" t="s">
        <v>79</v>
      </c>
      <c r="D6" s="25" t="s">
        <v>12</v>
      </c>
      <c r="E6" s="36" t="s">
        <v>36</v>
      </c>
      <c r="F6" s="238"/>
      <c r="G6" s="164">
        <v>13</v>
      </c>
      <c r="H6" s="62">
        <f t="shared" si="0"/>
        <v>3</v>
      </c>
      <c r="I6" s="11">
        <v>4</v>
      </c>
      <c r="J6" s="62">
        <f t="shared" si="1"/>
        <v>13</v>
      </c>
      <c r="K6" s="11">
        <v>1</v>
      </c>
      <c r="L6" s="74">
        <f t="shared" si="2"/>
        <v>25</v>
      </c>
      <c r="M6" s="50"/>
      <c r="N6" s="7"/>
      <c r="O6" s="7"/>
      <c r="P6" s="7"/>
      <c r="Q6" s="7"/>
      <c r="R6" s="121"/>
      <c r="S6" s="50"/>
      <c r="T6" s="7"/>
      <c r="U6" s="7"/>
      <c r="V6" s="7"/>
      <c r="W6" s="7"/>
      <c r="X6" s="121"/>
      <c r="Y6" s="34">
        <f t="shared" si="3"/>
        <v>41</v>
      </c>
      <c r="Z6" s="50"/>
      <c r="AA6" s="7"/>
      <c r="AB6" s="7"/>
      <c r="AC6" s="7"/>
      <c r="AD6" s="7"/>
      <c r="AE6" s="121"/>
      <c r="AF6" s="34">
        <f t="shared" si="4"/>
        <v>41</v>
      </c>
    </row>
    <row r="7" spans="1:32" ht="18.899999999999999" customHeight="1" x14ac:dyDescent="0.25">
      <c r="A7" s="50">
        <v>4</v>
      </c>
      <c r="B7" s="29">
        <v>7</v>
      </c>
      <c r="C7" s="104" t="s">
        <v>76</v>
      </c>
      <c r="D7" s="29" t="s">
        <v>41</v>
      </c>
      <c r="E7" s="36" t="s">
        <v>36</v>
      </c>
      <c r="F7" s="239"/>
      <c r="G7" s="164">
        <v>4</v>
      </c>
      <c r="H7" s="62">
        <f t="shared" si="0"/>
        <v>13</v>
      </c>
      <c r="I7" s="11">
        <v>3</v>
      </c>
      <c r="J7" s="62">
        <f t="shared" si="1"/>
        <v>16</v>
      </c>
      <c r="K7" s="11">
        <v>7</v>
      </c>
      <c r="L7" s="74">
        <f t="shared" si="2"/>
        <v>9</v>
      </c>
      <c r="M7" s="50"/>
      <c r="N7" s="7"/>
      <c r="O7" s="7"/>
      <c r="P7" s="7"/>
      <c r="Q7" s="7"/>
      <c r="R7" s="121"/>
      <c r="S7" s="50"/>
      <c r="T7" s="7"/>
      <c r="U7" s="7"/>
      <c r="V7" s="7"/>
      <c r="W7" s="7"/>
      <c r="X7" s="121"/>
      <c r="Y7" s="34">
        <f t="shared" si="3"/>
        <v>38</v>
      </c>
      <c r="Z7" s="50"/>
      <c r="AA7" s="7"/>
      <c r="AB7" s="7"/>
      <c r="AC7" s="7"/>
      <c r="AD7" s="7"/>
      <c r="AE7" s="121"/>
      <c r="AF7" s="34">
        <f t="shared" si="4"/>
        <v>38</v>
      </c>
    </row>
    <row r="8" spans="1:32" ht="18.899999999999999" customHeight="1" x14ac:dyDescent="0.25">
      <c r="A8" s="50">
        <v>5</v>
      </c>
      <c r="B8" s="29">
        <v>65</v>
      </c>
      <c r="C8" s="104" t="s">
        <v>77</v>
      </c>
      <c r="D8" s="29" t="s">
        <v>41</v>
      </c>
      <c r="E8" s="36" t="s">
        <v>36</v>
      </c>
      <c r="F8" s="238"/>
      <c r="G8" s="164">
        <v>5</v>
      </c>
      <c r="H8" s="62">
        <f t="shared" si="0"/>
        <v>11</v>
      </c>
      <c r="I8" s="11">
        <v>5</v>
      </c>
      <c r="J8" s="62">
        <f t="shared" si="1"/>
        <v>11</v>
      </c>
      <c r="K8" s="11">
        <v>4</v>
      </c>
      <c r="L8" s="74">
        <f t="shared" si="2"/>
        <v>13</v>
      </c>
      <c r="M8" s="50"/>
      <c r="N8" s="7"/>
      <c r="O8" s="7"/>
      <c r="P8" s="7"/>
      <c r="Q8" s="7"/>
      <c r="R8" s="121"/>
      <c r="S8" s="50"/>
      <c r="T8" s="7"/>
      <c r="U8" s="7"/>
      <c r="V8" s="7"/>
      <c r="W8" s="7"/>
      <c r="X8" s="121"/>
      <c r="Y8" s="34">
        <f t="shared" si="3"/>
        <v>35</v>
      </c>
      <c r="Z8" s="50"/>
      <c r="AA8" s="7"/>
      <c r="AB8" s="7"/>
      <c r="AC8" s="7"/>
      <c r="AD8" s="7"/>
      <c r="AE8" s="121"/>
      <c r="AF8" s="34">
        <f t="shared" si="4"/>
        <v>35</v>
      </c>
    </row>
    <row r="9" spans="1:32" ht="18.899999999999999" customHeight="1" x14ac:dyDescent="0.25">
      <c r="A9" s="50">
        <v>6</v>
      </c>
      <c r="B9" s="29">
        <v>3</v>
      </c>
      <c r="C9" s="94" t="s">
        <v>14</v>
      </c>
      <c r="D9" s="29" t="s">
        <v>41</v>
      </c>
      <c r="E9" s="36" t="s">
        <v>36</v>
      </c>
      <c r="F9" s="25" t="s">
        <v>37</v>
      </c>
      <c r="G9" s="164">
        <v>2</v>
      </c>
      <c r="H9" s="62">
        <f t="shared" si="0"/>
        <v>20</v>
      </c>
      <c r="I9" s="11">
        <v>14</v>
      </c>
      <c r="J9" s="62">
        <f t="shared" si="1"/>
        <v>2</v>
      </c>
      <c r="K9" s="11">
        <v>5</v>
      </c>
      <c r="L9" s="74">
        <f t="shared" si="2"/>
        <v>11</v>
      </c>
      <c r="M9" s="50"/>
      <c r="N9" s="7"/>
      <c r="O9" s="7"/>
      <c r="P9" s="7"/>
      <c r="Q9" s="7"/>
      <c r="R9" s="121"/>
      <c r="S9" s="50"/>
      <c r="T9" s="7"/>
      <c r="U9" s="7"/>
      <c r="V9" s="7"/>
      <c r="W9" s="7"/>
      <c r="X9" s="121"/>
      <c r="Y9" s="34">
        <f t="shared" si="3"/>
        <v>33</v>
      </c>
      <c r="Z9" s="50"/>
      <c r="AA9" s="7"/>
      <c r="AB9" s="7"/>
      <c r="AC9" s="7"/>
      <c r="AD9" s="7"/>
      <c r="AE9" s="121"/>
      <c r="AF9" s="34">
        <f t="shared" si="4"/>
        <v>33</v>
      </c>
    </row>
    <row r="10" spans="1:32" ht="18.899999999999999" customHeight="1" x14ac:dyDescent="0.25">
      <c r="A10" s="50">
        <v>7</v>
      </c>
      <c r="B10" s="34">
        <v>51</v>
      </c>
      <c r="C10" s="96" t="s">
        <v>34</v>
      </c>
      <c r="D10" s="25" t="s">
        <v>35</v>
      </c>
      <c r="E10" s="14" t="s">
        <v>36</v>
      </c>
      <c r="F10" s="34" t="s">
        <v>37</v>
      </c>
      <c r="G10" s="237">
        <v>7</v>
      </c>
      <c r="H10" s="62">
        <f t="shared" si="0"/>
        <v>9</v>
      </c>
      <c r="I10" s="123">
        <v>9</v>
      </c>
      <c r="J10" s="62">
        <f t="shared" si="1"/>
        <v>7</v>
      </c>
      <c r="K10" s="123">
        <v>10</v>
      </c>
      <c r="L10" s="74">
        <f t="shared" si="2"/>
        <v>6</v>
      </c>
      <c r="M10" s="50"/>
      <c r="N10" s="7"/>
      <c r="O10" s="7"/>
      <c r="P10" s="7"/>
      <c r="Q10" s="7"/>
      <c r="R10" s="121"/>
      <c r="S10" s="50"/>
      <c r="T10" s="7"/>
      <c r="U10" s="7"/>
      <c r="V10" s="7"/>
      <c r="W10" s="7"/>
      <c r="X10" s="121"/>
      <c r="Y10" s="34">
        <f t="shared" si="3"/>
        <v>22</v>
      </c>
      <c r="Z10" s="50"/>
      <c r="AA10" s="7"/>
      <c r="AB10" s="7"/>
      <c r="AC10" s="7"/>
      <c r="AD10" s="7"/>
      <c r="AE10" s="121"/>
      <c r="AF10" s="34">
        <f t="shared" si="4"/>
        <v>22</v>
      </c>
    </row>
    <row r="11" spans="1:32" ht="18.899999999999999" customHeight="1" x14ac:dyDescent="0.25">
      <c r="A11" s="50">
        <v>8</v>
      </c>
      <c r="B11" s="34">
        <v>98</v>
      </c>
      <c r="C11" s="91" t="s">
        <v>69</v>
      </c>
      <c r="D11" s="29" t="s">
        <v>41</v>
      </c>
      <c r="E11" s="36" t="s">
        <v>43</v>
      </c>
      <c r="F11" s="142"/>
      <c r="G11" s="164">
        <v>6</v>
      </c>
      <c r="H11" s="62">
        <f t="shared" si="0"/>
        <v>10</v>
      </c>
      <c r="I11" s="11">
        <v>6</v>
      </c>
      <c r="J11" s="62">
        <f t="shared" si="1"/>
        <v>10</v>
      </c>
      <c r="K11" s="11">
        <v>15</v>
      </c>
      <c r="L11" s="74">
        <f t="shared" si="2"/>
        <v>1</v>
      </c>
      <c r="M11" s="50"/>
      <c r="N11" s="7"/>
      <c r="O11" s="7"/>
      <c r="P11" s="7"/>
      <c r="Q11" s="7"/>
      <c r="R11" s="121"/>
      <c r="S11" s="50"/>
      <c r="T11" s="7"/>
      <c r="U11" s="7"/>
      <c r="V11" s="7"/>
      <c r="W11" s="7"/>
      <c r="X11" s="121"/>
      <c r="Y11" s="34">
        <f>SUM(H11+J11+L11+N11+P11+R11+T11+V11+X11)</f>
        <v>21</v>
      </c>
      <c r="Z11" s="202"/>
      <c r="AA11" s="7"/>
      <c r="AB11" s="7"/>
      <c r="AC11" s="7"/>
      <c r="AD11" s="7"/>
      <c r="AE11" s="121"/>
      <c r="AF11" s="34">
        <f t="shared" si="4"/>
        <v>21</v>
      </c>
    </row>
    <row r="12" spans="1:32" ht="18.899999999999999" customHeight="1" x14ac:dyDescent="0.25">
      <c r="A12" s="50">
        <v>9</v>
      </c>
      <c r="B12" s="29">
        <v>121</v>
      </c>
      <c r="C12" s="91" t="s">
        <v>39</v>
      </c>
      <c r="D12" s="29" t="s">
        <v>40</v>
      </c>
      <c r="E12" s="36" t="s">
        <v>38</v>
      </c>
      <c r="F12" s="29" t="s">
        <v>37</v>
      </c>
      <c r="G12" s="224">
        <v>8</v>
      </c>
      <c r="H12" s="62">
        <f t="shared" si="0"/>
        <v>8</v>
      </c>
      <c r="I12" s="224">
        <v>8</v>
      </c>
      <c r="J12" s="62">
        <f t="shared" si="1"/>
        <v>8</v>
      </c>
      <c r="K12" s="224">
        <v>11</v>
      </c>
      <c r="L12" s="74">
        <f t="shared" si="2"/>
        <v>5</v>
      </c>
      <c r="M12" s="50"/>
      <c r="N12" s="7"/>
      <c r="O12" s="7"/>
      <c r="P12" s="7"/>
      <c r="Q12" s="7"/>
      <c r="R12" s="121"/>
      <c r="S12" s="50"/>
      <c r="T12" s="7"/>
      <c r="U12" s="7"/>
      <c r="V12" s="7"/>
      <c r="W12" s="7"/>
      <c r="X12" s="121"/>
      <c r="Y12" s="34">
        <f t="shared" si="3"/>
        <v>21</v>
      </c>
      <c r="Z12" s="50"/>
      <c r="AA12" s="7"/>
      <c r="AB12" s="7"/>
      <c r="AC12" s="7"/>
      <c r="AD12" s="7"/>
      <c r="AE12" s="121"/>
      <c r="AF12" s="34">
        <f t="shared" si="4"/>
        <v>21</v>
      </c>
    </row>
    <row r="13" spans="1:32" ht="18.899999999999999" customHeight="1" x14ac:dyDescent="0.25">
      <c r="A13" s="50">
        <v>10</v>
      </c>
      <c r="B13" s="29">
        <v>43</v>
      </c>
      <c r="C13" s="104" t="s">
        <v>78</v>
      </c>
      <c r="D13" s="29" t="s">
        <v>41</v>
      </c>
      <c r="E13" s="36" t="s">
        <v>36</v>
      </c>
      <c r="F13" s="240"/>
      <c r="G13" s="164">
        <v>9</v>
      </c>
      <c r="H13" s="62">
        <f t="shared" si="0"/>
        <v>7</v>
      </c>
      <c r="I13" s="11">
        <v>10</v>
      </c>
      <c r="J13" s="62">
        <f t="shared" si="1"/>
        <v>6</v>
      </c>
      <c r="K13" s="11">
        <v>13</v>
      </c>
      <c r="L13" s="74">
        <f t="shared" si="2"/>
        <v>3</v>
      </c>
      <c r="M13" s="50"/>
      <c r="N13" s="7"/>
      <c r="O13" s="7"/>
      <c r="P13" s="7"/>
      <c r="Q13" s="7"/>
      <c r="R13" s="121"/>
      <c r="S13" s="50"/>
      <c r="T13" s="7"/>
      <c r="U13" s="7"/>
      <c r="V13" s="7"/>
      <c r="W13" s="7"/>
      <c r="X13" s="121"/>
      <c r="Y13" s="34">
        <f t="shared" si="3"/>
        <v>16</v>
      </c>
      <c r="Z13" s="109"/>
      <c r="AA13" s="7"/>
      <c r="AB13" s="123"/>
      <c r="AC13" s="7"/>
      <c r="AD13" s="7"/>
      <c r="AE13" s="121"/>
      <c r="AF13" s="34">
        <f t="shared" si="4"/>
        <v>16</v>
      </c>
    </row>
    <row r="14" spans="1:32" ht="18.899999999999999" customHeight="1" x14ac:dyDescent="0.25">
      <c r="A14" s="50">
        <v>11</v>
      </c>
      <c r="B14" s="25">
        <v>85</v>
      </c>
      <c r="C14" s="95" t="s">
        <v>80</v>
      </c>
      <c r="D14" s="29" t="s">
        <v>41</v>
      </c>
      <c r="E14" s="36" t="s">
        <v>36</v>
      </c>
      <c r="F14" s="29" t="s">
        <v>37</v>
      </c>
      <c r="G14" s="164" t="s">
        <v>51</v>
      </c>
      <c r="H14" s="62">
        <v>0</v>
      </c>
      <c r="I14" s="11">
        <v>7</v>
      </c>
      <c r="J14" s="62">
        <f t="shared" si="1"/>
        <v>9</v>
      </c>
      <c r="K14" s="11">
        <v>9</v>
      </c>
      <c r="L14" s="74">
        <f t="shared" si="2"/>
        <v>7</v>
      </c>
      <c r="M14" s="50"/>
      <c r="N14" s="7"/>
      <c r="O14" s="7"/>
      <c r="P14" s="7"/>
      <c r="Q14" s="7"/>
      <c r="R14" s="121"/>
      <c r="S14" s="50"/>
      <c r="T14" s="7"/>
      <c r="U14" s="7"/>
      <c r="V14" s="7"/>
      <c r="W14" s="7"/>
      <c r="X14" s="121"/>
      <c r="Y14" s="34">
        <f t="shared" si="3"/>
        <v>16</v>
      </c>
      <c r="Z14" s="50"/>
      <c r="AA14" s="7"/>
      <c r="AB14" s="7"/>
      <c r="AC14" s="7"/>
      <c r="AD14" s="7"/>
      <c r="AE14" s="121"/>
      <c r="AF14" s="34">
        <f t="shared" si="4"/>
        <v>16</v>
      </c>
    </row>
    <row r="15" spans="1:32" ht="18.899999999999999" customHeight="1" x14ac:dyDescent="0.25">
      <c r="A15" s="50">
        <v>12</v>
      </c>
      <c r="B15" s="25">
        <v>28</v>
      </c>
      <c r="C15" s="94" t="s">
        <v>17</v>
      </c>
      <c r="D15" s="25" t="s">
        <v>30</v>
      </c>
      <c r="E15" s="36" t="s">
        <v>36</v>
      </c>
      <c r="F15" s="48"/>
      <c r="G15" s="164">
        <v>11</v>
      </c>
      <c r="H15" s="62">
        <f t="shared" ref="H15:H20" si="5">IF(G15=1,25)+IF(G15=2,20)+IF(G15=3,16)+IF(G15=4,13)+IF(G15=5,11)+IF(G15=6,10)+IF(G15=7,9)+IF(G15=8,8)+IF(G15=9,7)+IF(G15=10,6)+IF(G15=11,5)+IF(G15=12,4)+IF(G15=13,3)+IF(G15=14,2)+IF(G15=15,1)+IF(G15&gt;=16,1)</f>
        <v>5</v>
      </c>
      <c r="I15" s="11">
        <v>15</v>
      </c>
      <c r="J15" s="62">
        <f t="shared" si="1"/>
        <v>1</v>
      </c>
      <c r="K15" s="11">
        <v>8</v>
      </c>
      <c r="L15" s="74">
        <f t="shared" si="2"/>
        <v>8</v>
      </c>
      <c r="M15" s="50"/>
      <c r="N15" s="7"/>
      <c r="O15" s="7"/>
      <c r="P15" s="7"/>
      <c r="Q15" s="7"/>
      <c r="R15" s="121"/>
      <c r="S15" s="50"/>
      <c r="T15" s="7"/>
      <c r="U15" s="7"/>
      <c r="V15" s="7"/>
      <c r="W15" s="7"/>
      <c r="X15" s="121"/>
      <c r="Y15" s="34">
        <f t="shared" si="3"/>
        <v>14</v>
      </c>
      <c r="Z15" s="109"/>
      <c r="AA15" s="7"/>
      <c r="AB15" s="123"/>
      <c r="AC15" s="7"/>
      <c r="AD15" s="7"/>
      <c r="AE15" s="121"/>
      <c r="AF15" s="34">
        <f t="shared" si="4"/>
        <v>14</v>
      </c>
    </row>
    <row r="16" spans="1:32" ht="18.899999999999999" customHeight="1" x14ac:dyDescent="0.25">
      <c r="A16" s="50">
        <v>13</v>
      </c>
      <c r="B16" s="25">
        <v>122</v>
      </c>
      <c r="C16" s="91" t="s">
        <v>27</v>
      </c>
      <c r="D16" s="29" t="s">
        <v>40</v>
      </c>
      <c r="E16" s="131" t="s">
        <v>38</v>
      </c>
      <c r="F16" s="29" t="s">
        <v>37</v>
      </c>
      <c r="G16" s="233">
        <v>10</v>
      </c>
      <c r="H16" s="62">
        <f t="shared" si="5"/>
        <v>6</v>
      </c>
      <c r="I16" s="198">
        <v>11</v>
      </c>
      <c r="J16" s="62">
        <f t="shared" si="1"/>
        <v>5</v>
      </c>
      <c r="K16" s="198">
        <v>14</v>
      </c>
      <c r="L16" s="74">
        <f t="shared" si="2"/>
        <v>2</v>
      </c>
      <c r="M16" s="50"/>
      <c r="N16" s="7"/>
      <c r="O16" s="7"/>
      <c r="P16" s="7"/>
      <c r="Q16" s="7"/>
      <c r="R16" s="121"/>
      <c r="S16" s="50"/>
      <c r="T16" s="7"/>
      <c r="U16" s="7"/>
      <c r="V16" s="7"/>
      <c r="W16" s="7"/>
      <c r="X16" s="121"/>
      <c r="Y16" s="34">
        <f t="shared" si="3"/>
        <v>13</v>
      </c>
      <c r="Z16" s="50"/>
      <c r="AA16" s="7"/>
      <c r="AB16" s="7"/>
      <c r="AC16" s="7"/>
      <c r="AD16" s="7"/>
      <c r="AE16" s="121"/>
      <c r="AF16" s="34">
        <f t="shared" si="4"/>
        <v>13</v>
      </c>
    </row>
    <row r="17" spans="1:32" ht="18.899999999999999" customHeight="1" x14ac:dyDescent="0.25">
      <c r="A17" s="50">
        <v>14</v>
      </c>
      <c r="B17" s="29">
        <v>44</v>
      </c>
      <c r="C17" s="104" t="s">
        <v>49</v>
      </c>
      <c r="D17" s="29" t="s">
        <v>41</v>
      </c>
      <c r="E17" s="36" t="s">
        <v>36</v>
      </c>
      <c r="F17" s="23" t="s">
        <v>37</v>
      </c>
      <c r="G17" s="233">
        <v>14</v>
      </c>
      <c r="H17" s="62">
        <f t="shared" si="5"/>
        <v>2</v>
      </c>
      <c r="I17" s="198" t="s">
        <v>51</v>
      </c>
      <c r="J17" s="62">
        <v>0</v>
      </c>
      <c r="K17" s="198">
        <v>6</v>
      </c>
      <c r="L17" s="74">
        <f t="shared" si="2"/>
        <v>10</v>
      </c>
      <c r="M17" s="50"/>
      <c r="N17" s="7"/>
      <c r="O17" s="7"/>
      <c r="P17" s="7"/>
      <c r="Q17" s="7"/>
      <c r="R17" s="121"/>
      <c r="S17" s="50"/>
      <c r="T17" s="7"/>
      <c r="U17" s="7"/>
      <c r="V17" s="7"/>
      <c r="W17" s="7"/>
      <c r="X17" s="121"/>
      <c r="Y17" s="34">
        <f t="shared" si="3"/>
        <v>12</v>
      </c>
      <c r="Z17" s="109"/>
      <c r="AA17" s="7"/>
      <c r="AB17" s="123"/>
      <c r="AC17" s="7"/>
      <c r="AD17" s="7"/>
      <c r="AE17" s="121"/>
      <c r="AF17" s="34">
        <f t="shared" si="4"/>
        <v>12</v>
      </c>
    </row>
    <row r="18" spans="1:32" ht="18.899999999999999" customHeight="1" x14ac:dyDescent="0.25">
      <c r="A18" s="50">
        <v>15</v>
      </c>
      <c r="B18" s="29">
        <v>157</v>
      </c>
      <c r="C18" s="94" t="s">
        <v>81</v>
      </c>
      <c r="D18" s="29" t="s">
        <v>82</v>
      </c>
      <c r="E18" s="39" t="s">
        <v>38</v>
      </c>
      <c r="F18" s="23" t="s">
        <v>37</v>
      </c>
      <c r="G18" s="233">
        <v>16</v>
      </c>
      <c r="H18" s="62">
        <f t="shared" si="5"/>
        <v>1</v>
      </c>
      <c r="I18" s="11">
        <v>12</v>
      </c>
      <c r="J18" s="62">
        <f>IF(I18=1,25)+IF(I18=2,20)+IF(I18=3,16)+IF(I18=4,13)+IF(I18=5,11)+IF(I18=6,10)+IF(I18=7,9)+IF(I18=8,8)+IF(I18=9,7)+IF(I18=10,6)+IF(I18=11,5)+IF(I18=12,4)+IF(I18=13,3)+IF(I18=14,2)+IF(I18=15,1)+IF(I18&gt;=16,1)</f>
        <v>4</v>
      </c>
      <c r="K18" s="11">
        <v>12</v>
      </c>
      <c r="L18" s="74">
        <f t="shared" si="2"/>
        <v>4</v>
      </c>
      <c r="M18" s="50"/>
      <c r="N18" s="7"/>
      <c r="O18" s="7"/>
      <c r="P18" s="7"/>
      <c r="Q18" s="7"/>
      <c r="R18" s="121"/>
      <c r="S18" s="50"/>
      <c r="T18" s="7"/>
      <c r="U18" s="7"/>
      <c r="V18" s="7"/>
      <c r="W18" s="7"/>
      <c r="X18" s="121"/>
      <c r="Y18" s="34">
        <f t="shared" si="3"/>
        <v>9</v>
      </c>
      <c r="Z18" s="109"/>
      <c r="AA18" s="7"/>
      <c r="AB18" s="123"/>
      <c r="AC18" s="7"/>
      <c r="AD18" s="7"/>
      <c r="AE18" s="121"/>
      <c r="AF18" s="34">
        <f t="shared" si="4"/>
        <v>9</v>
      </c>
    </row>
    <row r="19" spans="1:32" ht="18.899999999999999" customHeight="1" x14ac:dyDescent="0.25">
      <c r="A19" s="50">
        <v>16</v>
      </c>
      <c r="B19" s="93">
        <v>79</v>
      </c>
      <c r="C19" s="91" t="s">
        <v>32</v>
      </c>
      <c r="D19" s="29" t="s">
        <v>33</v>
      </c>
      <c r="E19" s="37" t="s">
        <v>36</v>
      </c>
      <c r="F19" s="238"/>
      <c r="G19" s="164">
        <v>15</v>
      </c>
      <c r="H19" s="62">
        <f t="shared" si="5"/>
        <v>1</v>
      </c>
      <c r="I19" s="11">
        <v>13</v>
      </c>
      <c r="J19" s="62">
        <f>IF(I19=1,25)+IF(I19=2,20)+IF(I19=3,16)+IF(I19=4,13)+IF(I19=5,11)+IF(I19=6,10)+IF(I19=7,9)+IF(I19=8,8)+IF(I19=9,7)+IF(I19=10,6)+IF(I19=11,5)+IF(I19=12,4)+IF(I19=13,3)+IF(I19=14,2)+IF(I19=15,1)+IF(I19&gt;=16,1)</f>
        <v>3</v>
      </c>
      <c r="K19" s="11">
        <v>16</v>
      </c>
      <c r="L19" s="74">
        <f t="shared" si="2"/>
        <v>1</v>
      </c>
      <c r="M19" s="50"/>
      <c r="N19" s="7"/>
      <c r="O19" s="7"/>
      <c r="P19" s="7"/>
      <c r="Q19" s="7"/>
      <c r="R19" s="121"/>
      <c r="S19" s="50"/>
      <c r="T19" s="7"/>
      <c r="U19" s="7"/>
      <c r="V19" s="7"/>
      <c r="W19" s="7"/>
      <c r="X19" s="121"/>
      <c r="Y19" s="34">
        <f t="shared" si="3"/>
        <v>5</v>
      </c>
      <c r="Z19" s="50"/>
      <c r="AA19" s="7"/>
      <c r="AB19" s="123"/>
      <c r="AC19" s="7"/>
      <c r="AD19" s="7"/>
      <c r="AE19" s="121"/>
      <c r="AF19" s="34">
        <f t="shared" si="4"/>
        <v>5</v>
      </c>
    </row>
    <row r="20" spans="1:32" ht="18.899999999999999" customHeight="1" x14ac:dyDescent="0.25">
      <c r="A20" s="50">
        <v>17</v>
      </c>
      <c r="B20" s="25">
        <v>69</v>
      </c>
      <c r="C20" s="95" t="s">
        <v>13</v>
      </c>
      <c r="D20" s="25" t="s">
        <v>86</v>
      </c>
      <c r="E20" s="37" t="s">
        <v>85</v>
      </c>
      <c r="F20" s="25" t="s">
        <v>37</v>
      </c>
      <c r="G20" s="164">
        <v>12</v>
      </c>
      <c r="H20" s="62">
        <f t="shared" si="5"/>
        <v>4</v>
      </c>
      <c r="I20" s="11" t="s">
        <v>51</v>
      </c>
      <c r="J20" s="62">
        <v>0</v>
      </c>
      <c r="K20" s="11" t="s">
        <v>51</v>
      </c>
      <c r="L20" s="74">
        <f t="shared" si="2"/>
        <v>1</v>
      </c>
      <c r="M20" s="50"/>
      <c r="N20" s="7"/>
      <c r="O20" s="7"/>
      <c r="P20" s="7"/>
      <c r="Q20" s="7"/>
      <c r="R20" s="121"/>
      <c r="S20" s="50"/>
      <c r="T20" s="7"/>
      <c r="U20" s="7"/>
      <c r="V20" s="7"/>
      <c r="W20" s="7"/>
      <c r="X20" s="121"/>
      <c r="Y20" s="34">
        <f t="shared" si="3"/>
        <v>5</v>
      </c>
      <c r="Z20" s="109"/>
      <c r="AA20" s="7"/>
      <c r="AB20" s="123"/>
      <c r="AC20" s="7"/>
      <c r="AD20" s="7"/>
      <c r="AE20" s="121"/>
      <c r="AF20" s="34">
        <f t="shared" si="4"/>
        <v>5</v>
      </c>
    </row>
    <row r="21" spans="1:32" ht="18.899999999999999" customHeight="1" x14ac:dyDescent="0.25">
      <c r="A21" s="50">
        <v>18</v>
      </c>
      <c r="B21" s="25">
        <v>91</v>
      </c>
      <c r="C21" s="95" t="s">
        <v>10</v>
      </c>
      <c r="D21" s="29" t="s">
        <v>41</v>
      </c>
      <c r="E21" s="36" t="s">
        <v>36</v>
      </c>
      <c r="F21" s="238"/>
      <c r="G21" s="164" t="s">
        <v>59</v>
      </c>
      <c r="H21" s="62">
        <v>0</v>
      </c>
      <c r="I21" s="11" t="s">
        <v>59</v>
      </c>
      <c r="J21" s="62">
        <v>0</v>
      </c>
      <c r="K21" s="11" t="s">
        <v>59</v>
      </c>
      <c r="L21" s="74">
        <v>0</v>
      </c>
      <c r="M21" s="50"/>
      <c r="N21" s="7"/>
      <c r="O21" s="7"/>
      <c r="P21" s="7"/>
      <c r="Q21" s="7"/>
      <c r="R21" s="121"/>
      <c r="S21" s="50"/>
      <c r="T21" s="7"/>
      <c r="U21" s="7"/>
      <c r="V21" s="7"/>
      <c r="W21" s="7"/>
      <c r="X21" s="121"/>
      <c r="Y21" s="34">
        <f t="shared" si="3"/>
        <v>0</v>
      </c>
      <c r="Z21" s="109"/>
      <c r="AA21" s="7"/>
      <c r="AB21" s="123"/>
      <c r="AC21" s="7"/>
      <c r="AD21" s="7"/>
      <c r="AE21" s="121"/>
      <c r="AF21" s="34">
        <f t="shared" si="4"/>
        <v>0</v>
      </c>
    </row>
    <row r="22" spans="1:32" ht="18.899999999999999" customHeight="1" x14ac:dyDescent="0.25">
      <c r="A22" s="50">
        <v>19</v>
      </c>
      <c r="B22" s="135"/>
      <c r="C22" s="227" t="s">
        <v>83</v>
      </c>
      <c r="D22" s="93" t="s">
        <v>84</v>
      </c>
      <c r="E22" s="36" t="s">
        <v>36</v>
      </c>
      <c r="F22" s="223"/>
      <c r="G22" s="50"/>
      <c r="H22" s="7"/>
      <c r="I22" s="7"/>
      <c r="J22" s="7"/>
      <c r="K22" s="7"/>
      <c r="L22" s="121"/>
      <c r="M22" s="50"/>
      <c r="N22" s="7"/>
      <c r="O22" s="7"/>
      <c r="P22" s="7"/>
      <c r="Q22" s="7"/>
      <c r="R22" s="121"/>
      <c r="S22" s="50"/>
      <c r="T22" s="7"/>
      <c r="U22" s="7"/>
      <c r="V22" s="7"/>
      <c r="W22" s="7"/>
      <c r="X22" s="121"/>
      <c r="Y22" s="34">
        <f t="shared" si="3"/>
        <v>0</v>
      </c>
      <c r="Z22" s="50"/>
      <c r="AA22" s="7"/>
      <c r="AB22" s="7"/>
      <c r="AC22" s="7"/>
      <c r="AD22" s="7"/>
      <c r="AE22" s="121"/>
      <c r="AF22" s="34">
        <f t="shared" si="4"/>
        <v>0</v>
      </c>
    </row>
    <row r="23" spans="1:32" ht="18.899999999999999" customHeight="1" x14ac:dyDescent="0.25">
      <c r="A23" s="50">
        <v>20</v>
      </c>
      <c r="B23" s="88">
        <v>21</v>
      </c>
      <c r="C23" s="227" t="s">
        <v>15</v>
      </c>
      <c r="D23" s="52" t="s">
        <v>41</v>
      </c>
      <c r="E23" s="36" t="s">
        <v>36</v>
      </c>
      <c r="F23" s="52" t="s">
        <v>37</v>
      </c>
      <c r="G23" s="50" t="s">
        <v>50</v>
      </c>
      <c r="H23" s="7">
        <v>0</v>
      </c>
      <c r="I23" s="7" t="s">
        <v>50</v>
      </c>
      <c r="J23" s="7">
        <v>0</v>
      </c>
      <c r="K23" s="7" t="s">
        <v>50</v>
      </c>
      <c r="L23" s="121">
        <v>0</v>
      </c>
      <c r="M23" s="50"/>
      <c r="N23" s="7"/>
      <c r="O23" s="7"/>
      <c r="P23" s="7"/>
      <c r="Q23" s="7"/>
      <c r="R23" s="121"/>
      <c r="S23" s="50"/>
      <c r="T23" s="7"/>
      <c r="U23" s="7"/>
      <c r="V23" s="7"/>
      <c r="W23" s="7"/>
      <c r="X23" s="121"/>
      <c r="Y23" s="34">
        <f t="shared" si="3"/>
        <v>0</v>
      </c>
      <c r="Z23" s="50"/>
      <c r="AA23" s="7"/>
      <c r="AB23" s="7"/>
      <c r="AC23" s="7"/>
      <c r="AD23" s="7"/>
      <c r="AE23" s="121"/>
      <c r="AF23" s="34">
        <f t="shared" si="4"/>
        <v>0</v>
      </c>
    </row>
    <row r="24" spans="1:32" ht="18.899999999999999" customHeight="1" x14ac:dyDescent="0.25">
      <c r="A24" s="50">
        <v>21</v>
      </c>
      <c r="B24" s="52">
        <v>70</v>
      </c>
      <c r="C24" s="226" t="s">
        <v>57</v>
      </c>
      <c r="D24" s="93" t="s">
        <v>61</v>
      </c>
      <c r="E24" s="36" t="s">
        <v>36</v>
      </c>
      <c r="F24" s="223"/>
      <c r="G24" s="50"/>
      <c r="H24" s="7"/>
      <c r="I24" s="7"/>
      <c r="J24" s="7"/>
      <c r="K24" s="7"/>
      <c r="L24" s="121"/>
      <c r="M24" s="50"/>
      <c r="N24" s="7"/>
      <c r="O24" s="7"/>
      <c r="P24" s="7"/>
      <c r="Q24" s="7"/>
      <c r="R24" s="121"/>
      <c r="S24" s="50"/>
      <c r="T24" s="7"/>
      <c r="U24" s="7"/>
      <c r="V24" s="7"/>
      <c r="W24" s="7"/>
      <c r="X24" s="121"/>
      <c r="Y24" s="34">
        <f t="shared" si="3"/>
        <v>0</v>
      </c>
      <c r="Z24" s="109"/>
      <c r="AA24" s="7"/>
      <c r="AB24" s="123"/>
      <c r="AC24" s="7"/>
      <c r="AD24" s="7"/>
      <c r="AE24" s="121"/>
      <c r="AF24" s="34">
        <f t="shared" si="4"/>
        <v>0</v>
      </c>
    </row>
    <row r="25" spans="1:32" ht="18.899999999999999" customHeight="1" x14ac:dyDescent="0.25">
      <c r="A25" s="50">
        <v>22</v>
      </c>
      <c r="B25" s="93">
        <v>117</v>
      </c>
      <c r="C25" s="97" t="s">
        <v>21</v>
      </c>
      <c r="D25" s="52" t="s">
        <v>48</v>
      </c>
      <c r="E25" s="36" t="s">
        <v>38</v>
      </c>
      <c r="F25" s="25" t="s">
        <v>37</v>
      </c>
      <c r="G25" s="50"/>
      <c r="H25" s="7"/>
      <c r="I25" s="7"/>
      <c r="J25" s="7"/>
      <c r="K25" s="7"/>
      <c r="L25" s="121"/>
      <c r="M25" s="50"/>
      <c r="N25" s="7"/>
      <c r="O25" s="7"/>
      <c r="P25" s="7"/>
      <c r="Q25" s="7"/>
      <c r="R25" s="121"/>
      <c r="S25" s="50"/>
      <c r="T25" s="7"/>
      <c r="U25" s="7"/>
      <c r="V25" s="7"/>
      <c r="W25" s="7"/>
      <c r="X25" s="121"/>
      <c r="Y25" s="34">
        <f t="shared" si="3"/>
        <v>0</v>
      </c>
      <c r="Z25" s="109"/>
      <c r="AA25" s="7"/>
      <c r="AB25" s="123"/>
      <c r="AC25" s="7"/>
      <c r="AD25" s="7"/>
      <c r="AE25" s="121"/>
      <c r="AF25" s="34">
        <f t="shared" si="4"/>
        <v>0</v>
      </c>
    </row>
    <row r="26" spans="1:32" ht="18.899999999999999" customHeight="1" x14ac:dyDescent="0.25">
      <c r="A26" s="50"/>
      <c r="B26" s="93">
        <v>8</v>
      </c>
      <c r="C26" s="95" t="s">
        <v>26</v>
      </c>
      <c r="D26" s="52" t="s">
        <v>41</v>
      </c>
      <c r="E26" s="36" t="s">
        <v>36</v>
      </c>
      <c r="F26" s="240"/>
      <c r="G26" s="50"/>
      <c r="H26" s="7"/>
      <c r="I26" s="7"/>
      <c r="J26" s="7"/>
      <c r="K26" s="7"/>
      <c r="L26" s="121"/>
      <c r="M26" s="50"/>
      <c r="N26" s="7"/>
      <c r="O26" s="7"/>
      <c r="P26" s="7"/>
      <c r="Q26" s="7"/>
      <c r="R26" s="121"/>
      <c r="S26" s="50"/>
      <c r="T26" s="7"/>
      <c r="U26" s="7"/>
      <c r="V26" s="7"/>
      <c r="W26" s="7"/>
      <c r="X26" s="121"/>
      <c r="Y26" s="34">
        <f t="shared" si="3"/>
        <v>0</v>
      </c>
      <c r="Z26" s="109"/>
      <c r="AA26" s="7"/>
      <c r="AB26" s="123"/>
      <c r="AC26" s="7"/>
      <c r="AD26" s="7"/>
      <c r="AE26" s="121"/>
      <c r="AF26" s="34">
        <f t="shared" si="4"/>
        <v>0</v>
      </c>
    </row>
    <row r="27" spans="1:32" ht="18.899999999999999" customHeight="1" x14ac:dyDescent="0.25">
      <c r="A27" s="50"/>
      <c r="B27" s="52">
        <v>12</v>
      </c>
      <c r="C27" s="104" t="s">
        <v>56</v>
      </c>
      <c r="D27" s="52" t="s">
        <v>41</v>
      </c>
      <c r="E27" s="36" t="s">
        <v>36</v>
      </c>
      <c r="F27" s="25"/>
      <c r="G27" s="50" t="s">
        <v>50</v>
      </c>
      <c r="H27" s="7">
        <v>0</v>
      </c>
      <c r="I27" s="7" t="s">
        <v>50</v>
      </c>
      <c r="J27" s="7">
        <v>0</v>
      </c>
      <c r="K27" s="7" t="s">
        <v>50</v>
      </c>
      <c r="L27" s="121">
        <v>0</v>
      </c>
      <c r="M27" s="50"/>
      <c r="N27" s="7"/>
      <c r="O27" s="7"/>
      <c r="P27" s="7"/>
      <c r="Q27" s="7"/>
      <c r="R27" s="121"/>
      <c r="S27" s="50"/>
      <c r="T27" s="7"/>
      <c r="U27" s="7"/>
      <c r="V27" s="7"/>
      <c r="W27" s="7"/>
      <c r="X27" s="121"/>
      <c r="Y27" s="34">
        <f t="shared" si="3"/>
        <v>0</v>
      </c>
      <c r="Z27" s="109"/>
      <c r="AA27" s="7"/>
      <c r="AB27" s="123"/>
      <c r="AC27" s="7"/>
      <c r="AD27" s="7"/>
      <c r="AE27" s="121"/>
      <c r="AF27" s="34">
        <f t="shared" si="4"/>
        <v>0</v>
      </c>
    </row>
    <row r="28" spans="1:32" ht="17.25" customHeight="1" thickBot="1" x14ac:dyDescent="0.3">
      <c r="A28" s="267"/>
      <c r="B28" s="187">
        <v>70</v>
      </c>
      <c r="C28" s="188" t="s">
        <v>57</v>
      </c>
      <c r="D28" s="267" t="s">
        <v>61</v>
      </c>
      <c r="E28" s="11" t="s">
        <v>36</v>
      </c>
      <c r="F28" s="203" t="s">
        <v>37</v>
      </c>
      <c r="G28" s="189"/>
      <c r="H28" s="190"/>
      <c r="I28" s="190"/>
      <c r="J28" s="190"/>
      <c r="K28" s="190"/>
      <c r="L28" s="191"/>
      <c r="M28" s="47"/>
      <c r="N28" s="192"/>
      <c r="O28" s="124"/>
      <c r="P28" s="192"/>
      <c r="Q28" s="124"/>
      <c r="R28" s="193"/>
      <c r="S28" s="189"/>
      <c r="T28" s="192"/>
      <c r="U28" s="190"/>
      <c r="V28" s="192"/>
      <c r="W28" s="190"/>
      <c r="X28" s="193"/>
      <c r="Y28" s="27">
        <f t="shared" ref="Y28" si="6">SUM(H28+J28+L28+N28+P28+R28+T28+V28+X28)</f>
        <v>0</v>
      </c>
      <c r="Z28" s="51"/>
      <c r="AA28" s="46"/>
      <c r="AB28" s="46"/>
      <c r="AC28" s="46"/>
      <c r="AD28" s="46"/>
      <c r="AE28" s="122"/>
      <c r="AF28" s="44">
        <v>7</v>
      </c>
    </row>
    <row r="29" spans="1:32" ht="5.25" customHeight="1" thickBot="1" x14ac:dyDescent="0.3">
      <c r="A29" s="200"/>
      <c r="B29" s="187"/>
      <c r="C29" s="199"/>
      <c r="D29" s="200"/>
      <c r="E29" s="123"/>
      <c r="F29" s="5"/>
      <c r="G29" s="5"/>
      <c r="H29" s="5"/>
      <c r="I29" s="5"/>
      <c r="J29" s="5"/>
      <c r="K29" s="5"/>
      <c r="L29" s="5"/>
      <c r="M29" s="123"/>
      <c r="N29" s="201"/>
      <c r="O29" s="123"/>
      <c r="P29" s="201"/>
      <c r="Q29" s="123"/>
      <c r="R29" s="201"/>
      <c r="S29" s="5"/>
      <c r="T29" s="201"/>
      <c r="U29" s="5"/>
      <c r="V29" s="201"/>
      <c r="W29" s="5"/>
      <c r="X29" s="201"/>
      <c r="Y29" s="92"/>
      <c r="Z29" s="7"/>
      <c r="AA29" s="7"/>
      <c r="AB29" s="7"/>
      <c r="AC29" s="7"/>
      <c r="AD29" s="7"/>
      <c r="AE29" s="7"/>
      <c r="AF29" s="7"/>
    </row>
    <row r="30" spans="1:32" ht="15" customHeight="1" thickBot="1" x14ac:dyDescent="0.3">
      <c r="B30" s="181"/>
      <c r="C30" s="2" t="s">
        <v>66</v>
      </c>
      <c r="D30" s="194" t="s">
        <v>65</v>
      </c>
      <c r="E30" s="180"/>
      <c r="F30" s="180"/>
      <c r="G30" s="195"/>
      <c r="H30" s="10"/>
      <c r="I30" s="10"/>
      <c r="J30" s="10"/>
      <c r="K30" s="194" t="s">
        <v>19</v>
      </c>
      <c r="L30" s="195"/>
      <c r="M30" s="112"/>
      <c r="N30" s="5"/>
      <c r="O30" s="5"/>
      <c r="P30" s="5"/>
      <c r="Q30" s="5"/>
      <c r="R30" s="195" t="s">
        <v>55</v>
      </c>
      <c r="S30" s="5"/>
      <c r="T30" s="5"/>
      <c r="U30" s="5"/>
      <c r="V30" s="5"/>
      <c r="W30" s="5"/>
      <c r="X30" s="5"/>
      <c r="Y30" s="84"/>
    </row>
  </sheetData>
  <sheetProtection algorithmName="SHA-512" hashValue="7UAPmpqZG64yskIo90s9yklfPVTnXUnD2AKaMveKDa51Ug0Iiww1hxJsYnIEm1RbNnl1gdXGBXV6F68yj9x6jg==" saltValue="tvZdbP03A3/F4Y7Gf6pZ6Q==" spinCount="100000" sheet="1" objects="1" scenarios="1"/>
  <sortState xmlns:xlrd2="http://schemas.microsoft.com/office/spreadsheetml/2017/richdata2" ref="B4:AF27">
    <sortCondition descending="1" ref="AF4:AF27"/>
  </sortState>
  <mergeCells count="4">
    <mergeCell ref="C1:AF1"/>
    <mergeCell ref="M2:R2"/>
    <mergeCell ref="G2:L2"/>
    <mergeCell ref="Z2:AE2"/>
  </mergeCells>
  <pageMargins left="0.31496062992125984" right="0.31496062992125984" top="0.35433070866141736" bottom="0.35433070866141736" header="0.11811023622047245" footer="0.11811023622047245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Clst Général Final Fr 2021 SK</vt:lpstr>
      <vt:lpstr>Clst Final SK Gentleman </vt:lpstr>
      <vt:lpstr>Coupe Fr</vt:lpstr>
      <vt:lpstr>Eurosuperkart 21 4Ep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 pc</dc:creator>
  <cp:lastModifiedBy>jean Christophe Bourlat</cp:lastModifiedBy>
  <cp:lastPrinted>2022-07-03T13:58:02Z</cp:lastPrinted>
  <dcterms:created xsi:type="dcterms:W3CDTF">1999-02-11T16:15:22Z</dcterms:created>
  <dcterms:modified xsi:type="dcterms:W3CDTF">2022-07-03T14:54:50Z</dcterms:modified>
</cp:coreProperties>
</file>